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4-2025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'2024-2025'!$10:$15</definedName>
    <definedName name="_xlnm.Print_Area" localSheetId="0">'2024-2025'!$A$1:$K$28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<sst xmlns="http://schemas.openxmlformats.org/spreadsheetml/2006/main" count="147" uniqueCount="59">
  <si>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</si>
  <si>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</si>
  <si>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</si>
  <si>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</si>
  <si>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</si>
  <si>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</si>
  <si>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</si>
  <si>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</si>
  <si>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</si>
  <si>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</si>
  <si>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</si>
  <si>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</si>
  <si>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</si>
  <si>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</si>
  <si>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</si>
  <si>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</si>
  <si>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</si>
  <si>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</si>
  <si>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</si>
  <si>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</si>
  <si>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</si>
  <si>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</si>
  <si>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</si>
  <si>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</si>
  <si>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</si>
  <si>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</si>
  <si>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</si>
  <si>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</si>
  <si>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</si>
  <si>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</si>
  <si>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</si>
  <si>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</si>
  <si>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</si>
  <si>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</si>
  <si>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</si>
  <si>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</si>
  <si>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</si>
  <si>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</si>
  <si>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</si>
  <si>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</si>
  <si>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</si>
  <si>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</si>
  <si>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</si>
  <si>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</si>
  <si>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</si>
  <si>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2024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</si>
  <si>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</si>
  <si>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</si>
  <si>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</si>
  <si>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</si>
  <si>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</si>
  <si>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финансирования дефицита бюджета ЗАТО Видяево на 2024 и 2025 годов</t>
  </si>
  <si>
    <t xml:space="preserve">  "О бюджете ЗАТО Видяево на 2023 год и плановый период 2024 и 2025 годов"</t>
  </si>
  <si>
    <t>2025</t>
  </si>
  <si>
    <t>расходы</t>
  </si>
  <si>
    <t>доходы+кредит</t>
  </si>
  <si>
    <t>не ставим, т.к. в уменьшении остатка учтено</t>
  </si>
  <si>
    <t>к 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</si>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</sst>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3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3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3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J10" sqref="J10:J1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8.875" style="0" customWidth="1"/>
    <col min="12" max="12" width="1.00390625" style="0" hidden="1" customWidth="1"/>
    <col min="13" max="13" width="1.75390625" style="0" customWidth="1"/>
  </cols>
  <sheetData>
    <row r="1" spans="1:14" s="24" customFormat="1" ht="16.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23"/>
      <c r="M1" s="23"/>
      <c r="N1" s="23"/>
    </row>
    <row r="2" spans="1:14" s="24" customFormat="1" ht="1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7"/>
      <c r="L2" s="23"/>
      <c r="M2" s="23"/>
      <c r="N2" s="23"/>
    </row>
    <row r="3" spans="1:14" s="24" customFormat="1" ht="12.75">
      <c r="A3" s="68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3"/>
      <c r="M3" s="23"/>
      <c r="N3" s="23"/>
    </row>
    <row r="4" spans="1:12" s="6" customFormat="1" ht="12.75">
      <c r="A4" s="68" t="s">
        <v>58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70" t="s">
        <v>51</v>
      </c>
      <c r="B7" s="70"/>
      <c r="C7" s="70"/>
      <c r="D7" s="70"/>
      <c r="E7" s="70"/>
      <c r="F7" s="70"/>
      <c r="G7" s="70"/>
      <c r="H7" s="70"/>
      <c r="I7" s="70"/>
      <c r="J7" s="7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2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71" t="s">
        <v>28</v>
      </c>
      <c r="B10" s="64" t="s">
        <v>0</v>
      </c>
      <c r="C10" s="65"/>
      <c r="D10" s="65"/>
      <c r="E10" s="65"/>
      <c r="F10" s="65"/>
      <c r="G10" s="65"/>
      <c r="H10" s="65"/>
      <c r="I10" s="65"/>
      <c r="J10" s="56" t="s">
        <v>45</v>
      </c>
      <c r="K10" s="56" t="s">
        <v>53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72"/>
      <c r="B11" s="59" t="s">
        <v>33</v>
      </c>
      <c r="C11" s="59" t="s">
        <v>2</v>
      </c>
      <c r="D11" s="59" t="s">
        <v>3</v>
      </c>
      <c r="E11" s="59" t="s">
        <v>4</v>
      </c>
      <c r="F11" s="59" t="s">
        <v>5</v>
      </c>
      <c r="G11" s="59" t="s">
        <v>6</v>
      </c>
      <c r="H11" s="59" t="s">
        <v>1</v>
      </c>
      <c r="I11" s="59" t="s">
        <v>34</v>
      </c>
      <c r="J11" s="57"/>
      <c r="K11" s="5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72"/>
      <c r="B12" s="60"/>
      <c r="C12" s="62"/>
      <c r="D12" s="60"/>
      <c r="E12" s="62"/>
      <c r="F12" s="60"/>
      <c r="G12" s="60"/>
      <c r="H12" s="60"/>
      <c r="I12" s="62"/>
      <c r="J12" s="57"/>
      <c r="K12" s="5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72"/>
      <c r="B13" s="60"/>
      <c r="C13" s="62"/>
      <c r="D13" s="60"/>
      <c r="E13" s="62"/>
      <c r="F13" s="60"/>
      <c r="G13" s="60"/>
      <c r="H13" s="60"/>
      <c r="I13" s="62"/>
      <c r="J13" s="57"/>
      <c r="K13" s="5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73"/>
      <c r="B14" s="61"/>
      <c r="C14" s="63"/>
      <c r="D14" s="61"/>
      <c r="E14" s="63"/>
      <c r="F14" s="61"/>
      <c r="G14" s="61"/>
      <c r="H14" s="61"/>
      <c r="I14" s="63"/>
      <c r="J14" s="58"/>
      <c r="K14" s="5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47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2104349.5900000334</v>
      </c>
      <c r="K16" s="38">
        <f>K22+K17</f>
        <v>8434310.05000001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5700467.0600000005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44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5700467.0600000005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49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f>8434310.05-2733842.99</f>
        <v>5700467.0600000005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409.5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0</v>
      </c>
      <c r="L20" s="53" t="s">
        <v>56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50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0</v>
      </c>
      <c r="L21" s="5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48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2104349.5900000334</v>
      </c>
      <c r="K22" s="38">
        <f>-K23+K24</f>
        <v>2733842.9900000095</v>
      </c>
      <c r="L22" s="5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166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617053697.56</v>
      </c>
      <c r="K23" s="39">
        <f>K25</f>
        <v>636481047.05</v>
      </c>
      <c r="L23" s="54" t="s">
        <v>55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90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619158047.15</v>
      </c>
      <c r="K24" s="39">
        <f>K27</f>
        <v>639214890.04</v>
      </c>
      <c r="L24" s="54" t="s">
        <v>54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617053697.56</v>
      </c>
      <c r="K25" s="39">
        <f>K26</f>
        <v>636481047.05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617053697.56</v>
      </c>
      <c r="K26" s="42">
        <f>M26+K19</f>
        <v>636481047.05</v>
      </c>
      <c r="L26" s="45">
        <v>617053697.56</v>
      </c>
      <c r="M26" s="48">
        <f>629280579.99+1500000</f>
        <v>630780579.99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619158047.15</v>
      </c>
      <c r="K27" s="42">
        <f>K28</f>
        <v>639214890.04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619158047.15</v>
      </c>
      <c r="K28" s="42">
        <f>M28+K21</f>
        <v>639214890.04</v>
      </c>
      <c r="L28" s="47">
        <f>611023697.56+8134349.59</f>
        <v>619158047.15</v>
      </c>
      <c r="M28" s="50">
        <f>622300579.99+16914310.05</f>
        <v>639214890.04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-2104349.5900000334</v>
      </c>
      <c r="M30" s="45">
        <f>M26-M28</f>
        <v>-8434310.049999952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  <mergeCell ref="J10:J14"/>
    <mergeCell ref="K10:K14"/>
    <mergeCell ref="D11:D14"/>
    <mergeCell ref="E11:E14"/>
    <mergeCell ref="F11:F14"/>
    <mergeCell ref="G11:G14"/>
    <mergeCell ref="B10:I10"/>
  </mergeCells>
  <printOptions/>
  <pageMargins left="0.75" right="0.75" top="1" bottom="1" header="0.5" footer="0.5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2022-12-27T07:52:28Z</cp:lastPrinted>
  <dcterms:created xsi:type="dcterms:W3CDTF">1999-06-18T11:49:53Z</dcterms:created>
  <dcterms:modified xsi:type="dcterms:W3CDTF">2022-12-27T07:52:31Z</dcterms:modified>
  <cp:category/>
  <cp:version/>
  <cp:contentType/>
  <cp:contentStatus/>
</cp:coreProperties>
</file>