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21-2022" sheetId="1" r:id="rId1"/>
  </sheets>
  <definedNames>
    <definedName name="_xlnm.Print_Titles" localSheetId="0">'2021-2022'!$9:$9</definedName>
    <definedName name="_xlnm.Print_Area" localSheetId="0">'2021-2022'!$A$1:$D$113</definedName>
  </definedNames>
  <calcPr fullCalcOnLoad="1"/>
</workbook>
</file>

<file path=xl/sharedStrings.xml><?xml version="1.0" encoding="utf-8"?>
<sst xmlns="http://schemas.openxmlformats.org/spreadsheetml/2006/main" count="211" uniqueCount="189">
  <si>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</si>
  <si>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</si>
  <si>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</si>
  <si>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</si>
  <si>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</si>
  <si>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</si>
  <si>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</si>
  <si>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</si>
  <si>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</si>
  <si>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</si>
  <si>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</si>
  <si>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</si>
  <si>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</si>
  <si>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</si>
  <si>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</si>
  <si>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</si>
  <si>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</si>
  <si>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</si>
  <si>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</si>
  <si>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</si>
  <si>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</si>
  <si>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</si>
  <si>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</si>
  <si>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</si>
  <si>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</si>
  <si>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</si>
  <si>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</si>
  <si>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</si>
  <si>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</si>
  <si>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</si>
  <si>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</si>
  <si>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</si>
  <si>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</si>
  <si>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</si>
  <si>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</si>
  <si>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</si>
  <si>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</si>
  <si>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</si>
  <si>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</si>
  <si>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</si>
  <si>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</si>
  <si>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</si>
  <si>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</si>
  <si>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</si>
  <si>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</si>
  <si>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</si>
  <si>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</si>
  <si>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</si>
  <si>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</si>
  <si>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</si>
  <si>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</si>
  <si>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</si>
  <si>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</si>
  <si>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</si>
  <si>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</si>
  <si>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</si>
  <si>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</si>
  <si>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</si>
  <si>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</si>
  <si>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</si>
  <si>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</si>
  <si>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</si>
  <si>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</si>
  <si>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</si>
  <si>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</si>
  <si>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</si>
  <si>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</si>
  <si>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</si>
  <si>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</si>
  <si>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</si>
  <si>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</si>
  <si>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</si>
  <si>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</si>
  <si>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</si>
  <si>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</si>
  <si>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</si>
  <si>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</si>
  <si>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</si>
  <si>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</si>
  <si>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</si>
  <si>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</si>
  <si>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</si>
  <si>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</si>
  <si>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</si>
  <si>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</si>
  <si>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</si>
  <si>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</si>
  <si>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</si>
  <si>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</si>
  <si>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</si>
  <si>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</si>
  <si>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</si>
  <si>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</si>
  <si>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</si>
  <si>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</si>
  <si>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</si>
  <si>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</si>
  <si>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</si>
  <si>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</si>
  <si>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</si>
  <si>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</si>
  <si>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</si>
  <si>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</si>
  <si>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</si>
  <si>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</si>
  <si>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</si>
  <si>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</si>
  <si>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</si>
  <si>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</si>
  <si>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</si>
  <si>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</si>
  <si>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</si>
  <si>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</si>
  <si>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</si>
  <si>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</si>
  <si>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</si>
  <si>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</si>
  <si>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</si>
  <si>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</si>
  <si>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</si>
  <si>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</si>
  <si>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</si>
  <si>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</si>
  <si>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</si>
  <si>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</si>
  <si>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</si>
  <si>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</si>
  <si>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</si>
  <si>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</si>
  <si>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</si>
  <si>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</si>
  <si>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</si>
  <si>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</si>
  <si>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</si>
  <si>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</si>
  <si>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</si>
  <si>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</si>
  <si>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</si>
  <si>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</si>
  <si>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</si>
  <si>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</si>
  <si>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</si>
  <si>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</si>
  <si>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</si>
  <si>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</si>
  <si>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</si>
  <si>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</si>
  <si>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</si>
  <si>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</si>
  <si>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</si>
  <si>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</si>
  <si>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</si>
  <si>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</si>
  <si>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</si>
  <si>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</si>
  <si>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</si>
  <si>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</si>
  <si>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</si>
  <si>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</si>
  <si>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</si>
  <si>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</si>
  <si>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</si>
  <si>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</si>
  <si>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</si>
  <si>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</si>
  <si>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</si>
  <si>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</si>
  <si>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Приложение 3.1</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</si>
  <si>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</si>
  <si>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</si>
  <si>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</si>
  <si>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</si>
  <si>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</si>
  <si>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</si>
  <si>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</si>
  <si>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</si>
  <si>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</si>
  <si>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</si>
  <si>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</si>
  <si>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</si>
  <si>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</si>
  <si>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</si>
  <si>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</si>
  <si>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</si>
  <si>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</si>
  <si>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плановый период 2021 и 2022 годов</t>
  </si>
  <si>
    <t>"О бюджете ЗАТО Видяево
на 2020 год и на плановый период 2021 и 2022 годов"</t>
  </si>
  <si>
    <t>к решению Совета депутатов ЗАТО пос. Видяево</t>
  </si>
  <si>
    <t>от 23.12.2019 № 225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</si>
</sst>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6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4" fontId="0" fillId="34" borderId="0" xfId="0" applyNumberFormat="1" applyFont="1" applyFill="1" applyAlignment="1">
      <alignment/>
    </xf>
    <xf numFmtId="0" fontId="0" fillId="33" borderId="0" xfId="0" applyFont="1" applyFill="1" applyAlignment="1">
      <alignment horizontal="center"/>
    </xf>
    <xf numFmtId="0" fontId="6" fillId="33" borderId="0" xfId="0" applyFont="1" applyFill="1" applyBorder="1" applyAlignment="1">
      <alignment horizontal="right"/>
    </xf>
    <xf numFmtId="0" fontId="0" fillId="0" borderId="0" xfId="0" applyFont="1" applyAlignment="1">
      <alignmen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0" fontId="4" fillId="0" borderId="0" xfId="0" applyFont="1" applyFill="1" applyBorder="1" applyAlignment="1">
      <alignment horizontal="center"/>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3"/>
  <sheetViews>
    <sheetView tabSelected="1" view="pageBreakPreview" zoomScaleSheetLayoutView="100" zoomScalePageLayoutView="0" workbookViewId="0" topLeftCell="A1">
      <selection activeCell="C15" sqref="C15"/>
    </sheetView>
  </sheetViews>
  <sheetFormatPr defaultColWidth="9.00390625" defaultRowHeight="12.75"/>
  <cols>
    <col min="1" max="1" width="66.00390625" style="18" customWidth="1"/>
    <col min="2" max="2" width="30.00390625" style="58" customWidth="1"/>
    <col min="3" max="4" width="21.375" style="34" customWidth="1"/>
    <col min="5" max="6" width="17.125" style="44" customWidth="1"/>
    <col min="7" max="7" width="15.75390625" style="2" customWidth="1"/>
  </cols>
  <sheetData>
    <row r="1" spans="1:7" ht="15.75">
      <c r="A1" s="17" t="s">
        <v>63</v>
      </c>
      <c r="B1" s="59" t="s">
        <v>167</v>
      </c>
      <c r="C1" s="60"/>
      <c r="D1" s="60"/>
      <c r="F1" s="2"/>
      <c r="G1"/>
    </row>
    <row r="2" spans="1:7" ht="18" customHeight="1">
      <c r="A2" s="61" t="s">
        <v>187</v>
      </c>
      <c r="B2" s="61"/>
      <c r="C2" s="60"/>
      <c r="D2" s="60"/>
      <c r="F2" s="2"/>
      <c r="G2"/>
    </row>
    <row r="3" spans="1:7" ht="36" customHeight="1">
      <c r="A3" s="62" t="s">
        <v>186</v>
      </c>
      <c r="B3" s="62"/>
      <c r="C3" s="60"/>
      <c r="D3" s="60"/>
      <c r="F3" s="2"/>
      <c r="G3"/>
    </row>
    <row r="4" spans="2:7" ht="15.75">
      <c r="B4" s="64" t="s">
        <v>188</v>
      </c>
      <c r="C4" s="60"/>
      <c r="D4" s="60"/>
      <c r="F4" s="2"/>
      <c r="G4"/>
    </row>
    <row r="5" spans="1:7" ht="15.75">
      <c r="A5" s="17"/>
      <c r="B5" s="23"/>
      <c r="D5" s="57"/>
      <c r="F5" s="2"/>
      <c r="G5"/>
    </row>
    <row r="6" spans="1:4" ht="18.75">
      <c r="A6" s="63" t="s">
        <v>185</v>
      </c>
      <c r="B6" s="63"/>
      <c r="C6" s="60"/>
      <c r="D6" s="60"/>
    </row>
    <row r="7" spans="1:2" ht="15.75">
      <c r="A7" s="17"/>
      <c r="B7" s="24"/>
    </row>
    <row r="8" spans="1:2" ht="0.75" customHeight="1" thickBot="1">
      <c r="A8" s="17"/>
      <c r="B8" s="23"/>
    </row>
    <row r="9" spans="1:4" ht="27" thickBot="1">
      <c r="A9" s="19" t="s">
        <v>18</v>
      </c>
      <c r="B9" s="13" t="s">
        <v>17</v>
      </c>
      <c r="C9" s="35">
        <v>2021</v>
      </c>
      <c r="D9" s="35">
        <v>2022</v>
      </c>
    </row>
    <row r="10" spans="1:7" ht="15.75">
      <c r="A10" s="28" t="s">
        <v>36</v>
      </c>
      <c r="B10" s="14"/>
      <c r="C10" s="36"/>
      <c r="D10" s="36"/>
      <c r="G10"/>
    </row>
    <row r="11" spans="1:6" s="2" customFormat="1" ht="15.75">
      <c r="A11" s="29" t="s">
        <v>8</v>
      </c>
      <c r="B11" s="15" t="s">
        <v>13</v>
      </c>
      <c r="C11" s="37">
        <f>C12+C47</f>
        <v>85738268.01</v>
      </c>
      <c r="D11" s="37">
        <f>D12+D47</f>
        <v>87943268.01</v>
      </c>
      <c r="E11" s="27"/>
      <c r="F11" s="27"/>
    </row>
    <row r="12" spans="1:6" s="2" customFormat="1" ht="15.75">
      <c r="A12" s="29" t="s">
        <v>5</v>
      </c>
      <c r="B12" s="15"/>
      <c r="C12" s="37">
        <f>C13+C26+C44+C38+C18</f>
        <v>74581310.01</v>
      </c>
      <c r="D12" s="37">
        <f>D13+D26+D44+D38+D18</f>
        <v>76729310.01</v>
      </c>
      <c r="E12" s="44"/>
      <c r="F12" s="44"/>
    </row>
    <row r="13" spans="1:7" ht="15.75">
      <c r="A13" s="30" t="s">
        <v>21</v>
      </c>
      <c r="B13" s="15" t="s">
        <v>22</v>
      </c>
      <c r="C13" s="38">
        <f>C14</f>
        <v>69214000</v>
      </c>
      <c r="D13" s="38">
        <f>D14</f>
        <v>71290000</v>
      </c>
      <c r="G13"/>
    </row>
    <row r="14" spans="1:6" s="1" customFormat="1" ht="15.75">
      <c r="A14" s="30" t="s">
        <v>19</v>
      </c>
      <c r="B14" s="32" t="s">
        <v>23</v>
      </c>
      <c r="C14" s="38">
        <f>C15+C16+C17</f>
        <v>69214000</v>
      </c>
      <c r="D14" s="38">
        <f>D15+D16+D17</f>
        <v>71290000</v>
      </c>
      <c r="E14" s="45"/>
      <c r="F14" s="45"/>
    </row>
    <row r="15" spans="1:7" ht="78.75">
      <c r="A15" s="31" t="s">
        <v>79</v>
      </c>
      <c r="B15" s="33" t="s">
        <v>41</v>
      </c>
      <c r="C15" s="39">
        <v>69044000</v>
      </c>
      <c r="D15" s="39">
        <v>71115000</v>
      </c>
      <c r="G15"/>
    </row>
    <row r="16" spans="1:7" ht="110.25">
      <c r="A16" s="31" t="s">
        <v>80</v>
      </c>
      <c r="B16" s="33" t="s">
        <v>39</v>
      </c>
      <c r="C16" s="39">
        <v>28000</v>
      </c>
      <c r="D16" s="39">
        <v>30000</v>
      </c>
      <c r="G16"/>
    </row>
    <row r="17" spans="1:7" ht="47.25">
      <c r="A17" s="31" t="s">
        <v>81</v>
      </c>
      <c r="B17" s="33" t="s">
        <v>47</v>
      </c>
      <c r="C17" s="39">
        <v>142000</v>
      </c>
      <c r="D17" s="39">
        <v>145000</v>
      </c>
      <c r="G17"/>
    </row>
    <row r="18" spans="1:7" ht="47.25">
      <c r="A18" s="29" t="s">
        <v>110</v>
      </c>
      <c r="B18" s="15" t="s">
        <v>111</v>
      </c>
      <c r="C18" s="40">
        <f>C19</f>
        <v>2133310.01</v>
      </c>
      <c r="D18" s="40">
        <f>D19</f>
        <v>2133310.01</v>
      </c>
      <c r="G18"/>
    </row>
    <row r="19" spans="1:7" ht="31.5">
      <c r="A19" s="31" t="s">
        <v>137</v>
      </c>
      <c r="B19" s="16" t="s">
        <v>112</v>
      </c>
      <c r="C19" s="41">
        <f>C20+C22+C24</f>
        <v>2133310.01</v>
      </c>
      <c r="D19" s="41">
        <f>D20+D22+D24</f>
        <v>2133310.01</v>
      </c>
      <c r="G19"/>
    </row>
    <row r="20" spans="1:7" ht="78.75">
      <c r="A20" s="31" t="s">
        <v>113</v>
      </c>
      <c r="B20" s="16" t="s">
        <v>114</v>
      </c>
      <c r="C20" s="41">
        <f>C21</f>
        <v>811495.71</v>
      </c>
      <c r="D20" s="41">
        <f>D21</f>
        <v>811495.71</v>
      </c>
      <c r="G20"/>
    </row>
    <row r="21" spans="1:7" ht="110.25">
      <c r="A21" s="31" t="s">
        <v>176</v>
      </c>
      <c r="B21" s="33" t="s">
        <v>177</v>
      </c>
      <c r="C21" s="41">
        <v>811495.71</v>
      </c>
      <c r="D21" s="41">
        <v>811495.71</v>
      </c>
      <c r="G21"/>
    </row>
    <row r="22" spans="1:7" ht="94.5">
      <c r="A22" s="31" t="s">
        <v>115</v>
      </c>
      <c r="B22" s="16" t="s">
        <v>116</v>
      </c>
      <c r="C22" s="41">
        <f>C23</f>
        <v>5539.59</v>
      </c>
      <c r="D22" s="41">
        <f>D23</f>
        <v>5539.59</v>
      </c>
      <c r="G22"/>
    </row>
    <row r="23" spans="1:7" ht="126">
      <c r="A23" s="31" t="s">
        <v>178</v>
      </c>
      <c r="B23" s="33" t="s">
        <v>179</v>
      </c>
      <c r="C23" s="41">
        <v>5539.59</v>
      </c>
      <c r="D23" s="41">
        <v>5539.59</v>
      </c>
      <c r="G23"/>
    </row>
    <row r="24" spans="1:7" ht="78.75">
      <c r="A24" s="31" t="s">
        <v>117</v>
      </c>
      <c r="B24" s="16" t="s">
        <v>118</v>
      </c>
      <c r="C24" s="41">
        <f>C25</f>
        <v>1316274.71</v>
      </c>
      <c r="D24" s="41">
        <f>D25</f>
        <v>1316274.71</v>
      </c>
      <c r="G24"/>
    </row>
    <row r="25" spans="1:7" ht="126">
      <c r="A25" s="31" t="s">
        <v>180</v>
      </c>
      <c r="B25" s="33" t="s">
        <v>181</v>
      </c>
      <c r="C25" s="41">
        <v>1316274.71</v>
      </c>
      <c r="D25" s="41">
        <v>1316274.71</v>
      </c>
      <c r="G25"/>
    </row>
    <row r="26" spans="1:6" s="1" customFormat="1" ht="15.75">
      <c r="A26" s="29" t="s">
        <v>25</v>
      </c>
      <c r="B26" s="32" t="s">
        <v>24</v>
      </c>
      <c r="C26" s="38">
        <f>C33+C27+C36</f>
        <v>2974000</v>
      </c>
      <c r="D26" s="38">
        <f>D33+D27+D36</f>
        <v>3036000</v>
      </c>
      <c r="E26" s="45"/>
      <c r="F26" s="45"/>
    </row>
    <row r="27" spans="1:6" s="1" customFormat="1" ht="31.5">
      <c r="A27" s="29" t="s">
        <v>42</v>
      </c>
      <c r="B27" s="32" t="s">
        <v>43</v>
      </c>
      <c r="C27" s="38">
        <f>C28+C30+C32</f>
        <v>630000</v>
      </c>
      <c r="D27" s="38">
        <f>D28+D30+D32</f>
        <v>643000</v>
      </c>
      <c r="E27" s="45"/>
      <c r="F27" s="45"/>
    </row>
    <row r="28" spans="1:6" s="1" customFormat="1" ht="31.5">
      <c r="A28" s="29" t="s">
        <v>78</v>
      </c>
      <c r="B28" s="32" t="s">
        <v>44</v>
      </c>
      <c r="C28" s="38">
        <f>C29</f>
        <v>300000</v>
      </c>
      <c r="D28" s="38">
        <f>D29</f>
        <v>313000</v>
      </c>
      <c r="E28" s="45"/>
      <c r="F28" s="45"/>
    </row>
    <row r="29" spans="1:6" s="11" customFormat="1" ht="31.5">
      <c r="A29" s="31" t="s">
        <v>78</v>
      </c>
      <c r="B29" s="33" t="s">
        <v>48</v>
      </c>
      <c r="C29" s="41">
        <v>300000</v>
      </c>
      <c r="D29" s="41">
        <v>313000</v>
      </c>
      <c r="E29" s="46"/>
      <c r="F29" s="46"/>
    </row>
    <row r="30" spans="1:6" s="10" customFormat="1" ht="47.25">
      <c r="A30" s="29" t="s">
        <v>77</v>
      </c>
      <c r="B30" s="32" t="s">
        <v>49</v>
      </c>
      <c r="C30" s="38">
        <f>C31</f>
        <v>235000</v>
      </c>
      <c r="D30" s="38">
        <f>D31</f>
        <v>235000</v>
      </c>
      <c r="E30" s="47"/>
      <c r="F30" s="47"/>
    </row>
    <row r="31" spans="1:6" s="1" customFormat="1" ht="63">
      <c r="A31" s="31" t="s">
        <v>138</v>
      </c>
      <c r="B31" s="33" t="s">
        <v>50</v>
      </c>
      <c r="C31" s="41">
        <v>235000</v>
      </c>
      <c r="D31" s="41">
        <v>235000</v>
      </c>
      <c r="E31" s="45"/>
      <c r="F31" s="45"/>
    </row>
    <row r="32" spans="1:6" s="9" customFormat="1" ht="47.25">
      <c r="A32" s="29" t="s">
        <v>136</v>
      </c>
      <c r="B32" s="32" t="s">
        <v>87</v>
      </c>
      <c r="C32" s="40">
        <v>95000</v>
      </c>
      <c r="D32" s="40">
        <v>95000</v>
      </c>
      <c r="E32" s="48"/>
      <c r="F32" s="48"/>
    </row>
    <row r="33" spans="1:6" s="9" customFormat="1" ht="31.5">
      <c r="A33" s="29" t="s">
        <v>1</v>
      </c>
      <c r="B33" s="32" t="s">
        <v>4</v>
      </c>
      <c r="C33" s="38">
        <f>C34+C35</f>
        <v>2176000</v>
      </c>
      <c r="D33" s="38">
        <f>D34+D35</f>
        <v>2220000</v>
      </c>
      <c r="E33" s="48"/>
      <c r="F33" s="48"/>
    </row>
    <row r="34" spans="1:6" s="9" customFormat="1" ht="31.5">
      <c r="A34" s="31" t="s">
        <v>1</v>
      </c>
      <c r="B34" s="33" t="s">
        <v>6</v>
      </c>
      <c r="C34" s="41">
        <v>2171000</v>
      </c>
      <c r="D34" s="41">
        <v>2215000</v>
      </c>
      <c r="E34" s="48"/>
      <c r="F34" s="48"/>
    </row>
    <row r="35" spans="1:6" s="9" customFormat="1" ht="47.25">
      <c r="A35" s="31" t="s">
        <v>61</v>
      </c>
      <c r="B35" s="33" t="s">
        <v>60</v>
      </c>
      <c r="C35" s="41">
        <v>5000</v>
      </c>
      <c r="D35" s="41">
        <v>5000</v>
      </c>
      <c r="E35" s="48"/>
      <c r="F35" s="48"/>
    </row>
    <row r="36" spans="1:6" s="9" customFormat="1" ht="31.5">
      <c r="A36" s="29" t="s">
        <v>76</v>
      </c>
      <c r="B36" s="32" t="s">
        <v>45</v>
      </c>
      <c r="C36" s="38">
        <f>C37</f>
        <v>168000</v>
      </c>
      <c r="D36" s="38">
        <f>D37</f>
        <v>173000</v>
      </c>
      <c r="E36" s="48"/>
      <c r="F36" s="48"/>
    </row>
    <row r="37" spans="1:6" s="9" customFormat="1" ht="31.5">
      <c r="A37" s="31" t="s">
        <v>75</v>
      </c>
      <c r="B37" s="33" t="s">
        <v>46</v>
      </c>
      <c r="C37" s="41">
        <v>168000</v>
      </c>
      <c r="D37" s="41">
        <v>173000</v>
      </c>
      <c r="E37" s="48"/>
      <c r="F37" s="48"/>
    </row>
    <row r="38" spans="1:6" s="9" customFormat="1" ht="15.75">
      <c r="A38" s="30" t="s">
        <v>56</v>
      </c>
      <c r="B38" s="32" t="s">
        <v>57</v>
      </c>
      <c r="C38" s="38">
        <f>C39+C41</f>
        <v>85000</v>
      </c>
      <c r="D38" s="38">
        <f>D39+D41</f>
        <v>88000</v>
      </c>
      <c r="E38" s="48"/>
      <c r="F38" s="48"/>
    </row>
    <row r="39" spans="1:6" s="1" customFormat="1" ht="15.75">
      <c r="A39" s="30" t="s">
        <v>73</v>
      </c>
      <c r="B39" s="32" t="s">
        <v>55</v>
      </c>
      <c r="C39" s="38">
        <f>C40</f>
        <v>3000</v>
      </c>
      <c r="D39" s="38">
        <f>D40</f>
        <v>4000</v>
      </c>
      <c r="E39" s="45"/>
      <c r="F39" s="45"/>
    </row>
    <row r="40" spans="1:6" s="9" customFormat="1" ht="47.25">
      <c r="A40" s="31" t="s">
        <v>74</v>
      </c>
      <c r="B40" s="33" t="s">
        <v>54</v>
      </c>
      <c r="C40" s="39">
        <v>3000</v>
      </c>
      <c r="D40" s="39">
        <v>4000</v>
      </c>
      <c r="E40" s="48"/>
      <c r="F40" s="48"/>
    </row>
    <row r="41" spans="1:6" s="9" customFormat="1" ht="15.75">
      <c r="A41" s="29" t="s">
        <v>90</v>
      </c>
      <c r="B41" s="32" t="s">
        <v>91</v>
      </c>
      <c r="C41" s="38">
        <f>C42</f>
        <v>82000</v>
      </c>
      <c r="D41" s="38">
        <f>D42</f>
        <v>84000</v>
      </c>
      <c r="E41" s="48"/>
      <c r="F41" s="48"/>
    </row>
    <row r="42" spans="1:7" ht="15.75">
      <c r="A42" s="31" t="s">
        <v>94</v>
      </c>
      <c r="B42" s="33" t="s">
        <v>89</v>
      </c>
      <c r="C42" s="39">
        <f>C43</f>
        <v>82000</v>
      </c>
      <c r="D42" s="39">
        <f>D43</f>
        <v>84000</v>
      </c>
      <c r="G42"/>
    </row>
    <row r="43" spans="1:7" ht="31.5">
      <c r="A43" s="31" t="s">
        <v>88</v>
      </c>
      <c r="B43" s="33" t="s">
        <v>86</v>
      </c>
      <c r="C43" s="41">
        <v>82000</v>
      </c>
      <c r="D43" s="41">
        <v>84000</v>
      </c>
      <c r="G43"/>
    </row>
    <row r="44" spans="1:6" s="10" customFormat="1" ht="15.75">
      <c r="A44" s="29" t="s">
        <v>14</v>
      </c>
      <c r="B44" s="32" t="s">
        <v>26</v>
      </c>
      <c r="C44" s="38">
        <f>C45</f>
        <v>175000</v>
      </c>
      <c r="D44" s="38">
        <f>D45</f>
        <v>182000</v>
      </c>
      <c r="E44" s="47"/>
      <c r="F44" s="47"/>
    </row>
    <row r="45" spans="1:6" s="10" customFormat="1" ht="31.5">
      <c r="A45" s="31" t="s">
        <v>135</v>
      </c>
      <c r="B45" s="33" t="s">
        <v>15</v>
      </c>
      <c r="C45" s="39">
        <f>C46</f>
        <v>175000</v>
      </c>
      <c r="D45" s="39">
        <f>D46</f>
        <v>182000</v>
      </c>
      <c r="E45" s="47"/>
      <c r="F45" s="47"/>
    </row>
    <row r="46" spans="1:6" s="1" customFormat="1" ht="47.25">
      <c r="A46" s="31" t="s">
        <v>16</v>
      </c>
      <c r="B46" s="33" t="s">
        <v>2</v>
      </c>
      <c r="C46" s="41">
        <v>175000</v>
      </c>
      <c r="D46" s="41">
        <v>182000</v>
      </c>
      <c r="E46" s="45"/>
      <c r="F46" s="45"/>
    </row>
    <row r="47" spans="1:6" s="1" customFormat="1" ht="15.75">
      <c r="A47" s="29" t="s">
        <v>34</v>
      </c>
      <c r="B47" s="15"/>
      <c r="C47" s="38">
        <f>C48+C63+C59</f>
        <v>11156958</v>
      </c>
      <c r="D47" s="38">
        <f>D48+D63+D59</f>
        <v>11213958</v>
      </c>
      <c r="E47" s="45"/>
      <c r="F47" s="45"/>
    </row>
    <row r="48" spans="1:6" s="1" customFormat="1" ht="47.25">
      <c r="A48" s="29" t="s">
        <v>28</v>
      </c>
      <c r="B48" s="15" t="s">
        <v>27</v>
      </c>
      <c r="C48" s="38">
        <f>C49+C56</f>
        <v>10800000</v>
      </c>
      <c r="D48" s="38">
        <f>D49+D56</f>
        <v>10855000</v>
      </c>
      <c r="E48" s="45"/>
      <c r="F48" s="45"/>
    </row>
    <row r="49" spans="1:6" s="1" customFormat="1" ht="94.5">
      <c r="A49" s="31" t="s">
        <v>72</v>
      </c>
      <c r="B49" s="15" t="s">
        <v>40</v>
      </c>
      <c r="C49" s="38">
        <f>C50+C52+C54</f>
        <v>4800000</v>
      </c>
      <c r="D49" s="38">
        <f>D50+D52+D54</f>
        <v>4855000</v>
      </c>
      <c r="E49" s="45"/>
      <c r="F49" s="45"/>
    </row>
    <row r="50" spans="1:6" s="1" customFormat="1" ht="65.25" customHeight="1">
      <c r="A50" s="29" t="s">
        <v>130</v>
      </c>
      <c r="B50" s="32" t="s">
        <v>129</v>
      </c>
      <c r="C50" s="40">
        <f>C51</f>
        <v>10000</v>
      </c>
      <c r="D50" s="40">
        <f>D51</f>
        <v>10000</v>
      </c>
      <c r="E50" s="45"/>
      <c r="F50" s="45"/>
    </row>
    <row r="51" spans="1:6" s="1" customFormat="1" ht="78.75">
      <c r="A51" s="31" t="s">
        <v>38</v>
      </c>
      <c r="B51" s="33" t="s">
        <v>37</v>
      </c>
      <c r="C51" s="41">
        <v>10000</v>
      </c>
      <c r="D51" s="41">
        <v>10000</v>
      </c>
      <c r="E51" s="45"/>
      <c r="F51" s="45"/>
    </row>
    <row r="52" spans="1:6" s="1" customFormat="1" ht="81" customHeight="1">
      <c r="A52" s="29" t="s">
        <v>128</v>
      </c>
      <c r="B52" s="32" t="s">
        <v>127</v>
      </c>
      <c r="C52" s="40">
        <f>C53</f>
        <v>490000</v>
      </c>
      <c r="D52" s="40">
        <f>D53</f>
        <v>495000</v>
      </c>
      <c r="E52" s="45"/>
      <c r="F52" s="45"/>
    </row>
    <row r="53" spans="1:7" ht="78.75">
      <c r="A53" s="31" t="s">
        <v>7</v>
      </c>
      <c r="B53" s="33" t="s">
        <v>3</v>
      </c>
      <c r="C53" s="41">
        <v>490000</v>
      </c>
      <c r="D53" s="41">
        <v>495000</v>
      </c>
      <c r="G53"/>
    </row>
    <row r="54" spans="1:7" ht="47.25">
      <c r="A54" s="29" t="s">
        <v>126</v>
      </c>
      <c r="B54" s="32" t="s">
        <v>125</v>
      </c>
      <c r="C54" s="40">
        <f>C55</f>
        <v>4300000</v>
      </c>
      <c r="D54" s="40">
        <f>D55</f>
        <v>4350000</v>
      </c>
      <c r="G54"/>
    </row>
    <row r="55" spans="1:7" ht="31.5">
      <c r="A55" s="31" t="s">
        <v>95</v>
      </c>
      <c r="B55" s="33" t="s">
        <v>96</v>
      </c>
      <c r="C55" s="41">
        <v>4300000</v>
      </c>
      <c r="D55" s="41">
        <v>4350000</v>
      </c>
      <c r="G55"/>
    </row>
    <row r="56" spans="1:7" ht="94.5">
      <c r="A56" s="29" t="s">
        <v>71</v>
      </c>
      <c r="B56" s="32" t="s">
        <v>51</v>
      </c>
      <c r="C56" s="40">
        <f>C57</f>
        <v>6000000</v>
      </c>
      <c r="D56" s="40">
        <f>D57</f>
        <v>6000000</v>
      </c>
      <c r="G56"/>
    </row>
    <row r="57" spans="1:7" ht="94.5">
      <c r="A57" s="29" t="s">
        <v>134</v>
      </c>
      <c r="B57" s="32" t="s">
        <v>52</v>
      </c>
      <c r="C57" s="40">
        <f>C58</f>
        <v>6000000</v>
      </c>
      <c r="D57" s="40">
        <f>D58</f>
        <v>6000000</v>
      </c>
      <c r="G57"/>
    </row>
    <row r="58" spans="1:7" ht="78.75">
      <c r="A58" s="31" t="s">
        <v>70</v>
      </c>
      <c r="B58" s="33" t="s">
        <v>53</v>
      </c>
      <c r="C58" s="39">
        <v>6000000</v>
      </c>
      <c r="D58" s="39">
        <v>6000000</v>
      </c>
      <c r="G58"/>
    </row>
    <row r="59" spans="1:7" ht="31.5">
      <c r="A59" s="29" t="s">
        <v>30</v>
      </c>
      <c r="B59" s="32" t="s">
        <v>29</v>
      </c>
      <c r="C59" s="40">
        <f>C60+C61+C62</f>
        <v>344958</v>
      </c>
      <c r="D59" s="40">
        <f>D60+D61+D62</f>
        <v>344958</v>
      </c>
      <c r="G59"/>
    </row>
    <row r="60" spans="1:7" ht="31.5">
      <c r="A60" s="31" t="s">
        <v>123</v>
      </c>
      <c r="B60" s="33" t="s">
        <v>121</v>
      </c>
      <c r="C60" s="39">
        <v>89907</v>
      </c>
      <c r="D60" s="39">
        <v>89907</v>
      </c>
      <c r="G60"/>
    </row>
    <row r="61" spans="1:7" ht="15.75">
      <c r="A61" s="31" t="s">
        <v>83</v>
      </c>
      <c r="B61" s="33" t="s">
        <v>82</v>
      </c>
      <c r="C61" s="39">
        <v>224530</v>
      </c>
      <c r="D61" s="39">
        <v>224530</v>
      </c>
      <c r="G61"/>
    </row>
    <row r="62" spans="1:7" ht="15.75">
      <c r="A62" s="31" t="s">
        <v>124</v>
      </c>
      <c r="B62" s="33" t="s">
        <v>122</v>
      </c>
      <c r="C62" s="39">
        <v>30521</v>
      </c>
      <c r="D62" s="39">
        <v>30521</v>
      </c>
      <c r="G62"/>
    </row>
    <row r="63" spans="1:6" s="25" customFormat="1" ht="15.75">
      <c r="A63" s="29" t="s">
        <v>32</v>
      </c>
      <c r="B63" s="32" t="s">
        <v>31</v>
      </c>
      <c r="C63" s="38">
        <f>C64</f>
        <v>12000</v>
      </c>
      <c r="D63" s="38">
        <f>D64</f>
        <v>14000</v>
      </c>
      <c r="E63" s="49"/>
      <c r="F63" s="49"/>
    </row>
    <row r="64" spans="1:6" s="25" customFormat="1" ht="31.5">
      <c r="A64" s="29" t="s">
        <v>58</v>
      </c>
      <c r="B64" s="32" t="s">
        <v>59</v>
      </c>
      <c r="C64" s="38">
        <f>C65+C66</f>
        <v>12000</v>
      </c>
      <c r="D64" s="38">
        <f>D65+D66</f>
        <v>14000</v>
      </c>
      <c r="E64" s="49"/>
      <c r="F64" s="49"/>
    </row>
    <row r="65" spans="1:6" s="7" customFormat="1" ht="78.75">
      <c r="A65" s="31" t="s">
        <v>133</v>
      </c>
      <c r="B65" s="33" t="s">
        <v>120</v>
      </c>
      <c r="C65" s="41">
        <v>9000</v>
      </c>
      <c r="D65" s="41">
        <v>10000</v>
      </c>
      <c r="E65" s="50"/>
      <c r="F65" s="50"/>
    </row>
    <row r="66" spans="1:6" s="7" customFormat="1" ht="63">
      <c r="A66" s="31" t="s">
        <v>183</v>
      </c>
      <c r="B66" s="33" t="s">
        <v>182</v>
      </c>
      <c r="C66" s="41">
        <v>3000</v>
      </c>
      <c r="D66" s="41">
        <v>4000</v>
      </c>
      <c r="E66" s="50"/>
      <c r="F66" s="50"/>
    </row>
    <row r="67" spans="1:6" s="7" customFormat="1" ht="15.75">
      <c r="A67" s="29" t="s">
        <v>35</v>
      </c>
      <c r="B67" s="16"/>
      <c r="C67" s="40">
        <f>C11</f>
        <v>85738268.01</v>
      </c>
      <c r="D67" s="40">
        <f>D11</f>
        <v>87943268.01</v>
      </c>
      <c r="E67" s="50"/>
      <c r="F67" s="50"/>
    </row>
    <row r="68" spans="1:6" s="6" customFormat="1" ht="15.75">
      <c r="A68" s="29" t="s">
        <v>69</v>
      </c>
      <c r="B68" s="15" t="s">
        <v>33</v>
      </c>
      <c r="C68" s="38">
        <f>C69</f>
        <v>352591806.71</v>
      </c>
      <c r="D68" s="38">
        <f>D69</f>
        <v>356326124.5</v>
      </c>
      <c r="E68" s="51"/>
      <c r="F68" s="51"/>
    </row>
    <row r="69" spans="1:6" s="26" customFormat="1" ht="47.25">
      <c r="A69" s="29" t="s">
        <v>68</v>
      </c>
      <c r="B69" s="15" t="s">
        <v>0</v>
      </c>
      <c r="C69" s="38">
        <f>C70+C83+C75</f>
        <v>352591806.71</v>
      </c>
      <c r="D69" s="38">
        <f>D70+D83+D75</f>
        <v>356326124.5</v>
      </c>
      <c r="E69" s="52"/>
      <c r="F69" s="52"/>
    </row>
    <row r="70" spans="1:6" s="26" customFormat="1" ht="31.5">
      <c r="A70" s="29" t="s">
        <v>84</v>
      </c>
      <c r="B70" s="15" t="s">
        <v>139</v>
      </c>
      <c r="C70" s="38">
        <f>C71+C73</f>
        <v>179839555</v>
      </c>
      <c r="D70" s="38">
        <f>D71+D73</f>
        <v>181993229</v>
      </c>
      <c r="E70" s="52"/>
      <c r="F70" s="52"/>
    </row>
    <row r="71" spans="1:6" s="26" customFormat="1" ht="15.75">
      <c r="A71" s="29" t="s">
        <v>10</v>
      </c>
      <c r="B71" s="15" t="s">
        <v>140</v>
      </c>
      <c r="C71" s="38">
        <f>C72</f>
        <v>67301555</v>
      </c>
      <c r="D71" s="38">
        <f>D72</f>
        <v>70631229</v>
      </c>
      <c r="E71" s="52"/>
      <c r="F71" s="52"/>
    </row>
    <row r="72" spans="1:6" s="3" customFormat="1" ht="48" customHeight="1">
      <c r="A72" s="31" t="s">
        <v>132</v>
      </c>
      <c r="B72" s="33" t="s">
        <v>141</v>
      </c>
      <c r="C72" s="41">
        <v>67301555</v>
      </c>
      <c r="D72" s="41">
        <v>70631229</v>
      </c>
      <c r="E72" s="45"/>
      <c r="F72" s="45"/>
    </row>
    <row r="73" spans="1:6" s="3" customFormat="1" ht="47.25">
      <c r="A73" s="29" t="s">
        <v>67</v>
      </c>
      <c r="B73" s="32" t="s">
        <v>142</v>
      </c>
      <c r="C73" s="38">
        <f>C74</f>
        <v>112538000</v>
      </c>
      <c r="D73" s="38">
        <f>D74</f>
        <v>111362000</v>
      </c>
      <c r="E73" s="45"/>
      <c r="F73" s="45"/>
    </row>
    <row r="74" spans="1:6" s="3" customFormat="1" ht="47.25">
      <c r="A74" s="31" t="s">
        <v>66</v>
      </c>
      <c r="B74" s="33" t="s">
        <v>143</v>
      </c>
      <c r="C74" s="41">
        <v>112538000</v>
      </c>
      <c r="D74" s="41">
        <v>111362000</v>
      </c>
      <c r="E74" s="45"/>
      <c r="F74" s="45"/>
    </row>
    <row r="75" spans="1:6" s="3" customFormat="1" ht="31.5">
      <c r="A75" s="29" t="s">
        <v>62</v>
      </c>
      <c r="B75" s="15" t="s">
        <v>144</v>
      </c>
      <c r="C75" s="38">
        <f>C76</f>
        <v>20231486.81</v>
      </c>
      <c r="D75" s="38">
        <f>D76</f>
        <v>20241686.81</v>
      </c>
      <c r="E75" s="45"/>
      <c r="F75" s="45"/>
    </row>
    <row r="76" spans="1:6" s="1" customFormat="1" ht="15.75">
      <c r="A76" s="29" t="s">
        <v>11</v>
      </c>
      <c r="B76" s="15" t="s">
        <v>145</v>
      </c>
      <c r="C76" s="38">
        <f>C77</f>
        <v>20231486.81</v>
      </c>
      <c r="D76" s="38">
        <f>D77</f>
        <v>20241686.81</v>
      </c>
      <c r="E76" s="45"/>
      <c r="F76" s="45"/>
    </row>
    <row r="77" spans="1:6" s="1" customFormat="1" ht="15.75">
      <c r="A77" s="31" t="s">
        <v>9</v>
      </c>
      <c r="B77" s="16" t="s">
        <v>146</v>
      </c>
      <c r="C77" s="39">
        <f>C78+C79+C81+C80+C82</f>
        <v>20231486.81</v>
      </c>
      <c r="D77" s="39">
        <f>D78+D79+D81+D80+D82</f>
        <v>20241686.81</v>
      </c>
      <c r="E77" s="45"/>
      <c r="F77" s="45"/>
    </row>
    <row r="78" spans="1:7" ht="78.75">
      <c r="A78" s="31" t="s">
        <v>119</v>
      </c>
      <c r="B78" s="33" t="s">
        <v>146</v>
      </c>
      <c r="C78" s="39">
        <v>254300</v>
      </c>
      <c r="D78" s="39">
        <v>264500</v>
      </c>
      <c r="G78"/>
    </row>
    <row r="79" spans="1:7" ht="63">
      <c r="A79" s="31" t="s">
        <v>108</v>
      </c>
      <c r="B79" s="33" t="s">
        <v>146</v>
      </c>
      <c r="C79" s="39">
        <v>4566.28</v>
      </c>
      <c r="D79" s="39">
        <v>4566.28</v>
      </c>
      <c r="G79"/>
    </row>
    <row r="80" spans="1:7" ht="47.25">
      <c r="A80" s="31" t="s">
        <v>158</v>
      </c>
      <c r="B80" s="33" t="s">
        <v>146</v>
      </c>
      <c r="C80" s="39">
        <v>712012</v>
      </c>
      <c r="D80" s="39">
        <v>712012</v>
      </c>
      <c r="G80"/>
    </row>
    <row r="81" spans="1:7" ht="63">
      <c r="A81" s="31" t="s">
        <v>109</v>
      </c>
      <c r="B81" s="33" t="s">
        <v>146</v>
      </c>
      <c r="C81" s="39">
        <v>15724348</v>
      </c>
      <c r="D81" s="39">
        <v>15724348</v>
      </c>
      <c r="G81"/>
    </row>
    <row r="82" spans="1:6" s="8" customFormat="1" ht="47.25">
      <c r="A82" s="31" t="s">
        <v>131</v>
      </c>
      <c r="B82" s="33" t="s">
        <v>146</v>
      </c>
      <c r="C82" s="39">
        <v>3536260.53</v>
      </c>
      <c r="D82" s="39">
        <v>3536260.53</v>
      </c>
      <c r="E82" s="50"/>
      <c r="F82" s="50"/>
    </row>
    <row r="83" spans="1:6" s="8" customFormat="1" ht="31.5">
      <c r="A83" s="29" t="s">
        <v>85</v>
      </c>
      <c r="B83" s="15" t="s">
        <v>147</v>
      </c>
      <c r="C83" s="38">
        <f>C108+C104+C110+C99+C101+C106+C84</f>
        <v>152520764.9</v>
      </c>
      <c r="D83" s="38">
        <f>D108+D104+D110+D99+D101+D106+D84</f>
        <v>154091208.69</v>
      </c>
      <c r="E83" s="50"/>
      <c r="F83" s="50"/>
    </row>
    <row r="84" spans="1:6" s="8" customFormat="1" ht="47.25">
      <c r="A84" s="29" t="s">
        <v>173</v>
      </c>
      <c r="B84" s="32" t="s">
        <v>174</v>
      </c>
      <c r="C84" s="38">
        <f>C85</f>
        <v>16199910</v>
      </c>
      <c r="D84" s="38">
        <f>D85</f>
        <v>16360636</v>
      </c>
      <c r="E84" s="50"/>
      <c r="F84" s="50"/>
    </row>
    <row r="85" spans="1:6" s="12" customFormat="1" ht="47.25">
      <c r="A85" s="29" t="s">
        <v>175</v>
      </c>
      <c r="B85" s="32" t="s">
        <v>168</v>
      </c>
      <c r="C85" s="38">
        <f>C86+C87+C88+C89+C90+C91+C92+C93+C94+C95+C96+C97+C98</f>
        <v>16199910</v>
      </c>
      <c r="D85" s="38">
        <f>D86+D87+D88+D89+D90+D91+D92+D93+D94+D95+D96+D97+D98</f>
        <v>16360636</v>
      </c>
      <c r="E85" s="53"/>
      <c r="F85" s="53"/>
    </row>
    <row r="86" spans="1:6" s="12" customFormat="1" ht="35.25" customHeight="1">
      <c r="A86" s="22" t="s">
        <v>97</v>
      </c>
      <c r="B86" s="16" t="s">
        <v>168</v>
      </c>
      <c r="C86" s="39">
        <v>975000</v>
      </c>
      <c r="D86" s="39">
        <v>1014000</v>
      </c>
      <c r="E86" s="53"/>
      <c r="F86" s="53"/>
    </row>
    <row r="87" spans="1:6" s="12" customFormat="1" ht="110.25">
      <c r="A87" s="22" t="s">
        <v>98</v>
      </c>
      <c r="B87" s="16" t="s">
        <v>168</v>
      </c>
      <c r="C87" s="39">
        <v>6000</v>
      </c>
      <c r="D87" s="39">
        <v>6000</v>
      </c>
      <c r="E87" s="53"/>
      <c r="F87" s="53"/>
    </row>
    <row r="88" spans="1:6" s="8" customFormat="1" ht="94.5">
      <c r="A88" s="22" t="s">
        <v>99</v>
      </c>
      <c r="B88" s="16" t="s">
        <v>168</v>
      </c>
      <c r="C88" s="39">
        <v>3651</v>
      </c>
      <c r="D88" s="39">
        <v>3797</v>
      </c>
      <c r="E88" s="50"/>
      <c r="F88" s="50"/>
    </row>
    <row r="89" spans="1:6" s="6" customFormat="1" ht="94.5">
      <c r="A89" s="22" t="s">
        <v>100</v>
      </c>
      <c r="B89" s="33" t="s">
        <v>168</v>
      </c>
      <c r="C89" s="39">
        <v>34300</v>
      </c>
      <c r="D89" s="39">
        <v>35500</v>
      </c>
      <c r="E89" s="51"/>
      <c r="F89" s="51"/>
    </row>
    <row r="90" spans="1:6" s="8" customFormat="1" ht="94.5">
      <c r="A90" s="22" t="s">
        <v>101</v>
      </c>
      <c r="B90" s="33" t="s">
        <v>168</v>
      </c>
      <c r="C90" s="39">
        <v>4200</v>
      </c>
      <c r="D90" s="39">
        <v>4400</v>
      </c>
      <c r="E90" s="54"/>
      <c r="F90" s="54"/>
    </row>
    <row r="91" spans="1:6" s="6" customFormat="1" ht="78.75">
      <c r="A91" s="22" t="s">
        <v>102</v>
      </c>
      <c r="B91" s="33" t="s">
        <v>168</v>
      </c>
      <c r="C91" s="39">
        <v>204500</v>
      </c>
      <c r="D91" s="39">
        <v>204500</v>
      </c>
      <c r="E91" s="51"/>
      <c r="F91" s="51"/>
    </row>
    <row r="92" spans="1:6" s="6" customFormat="1" ht="47.25">
      <c r="A92" s="22" t="s">
        <v>103</v>
      </c>
      <c r="B92" s="33" t="s">
        <v>168</v>
      </c>
      <c r="C92" s="39">
        <v>1951800</v>
      </c>
      <c r="D92" s="39">
        <v>2029200</v>
      </c>
      <c r="E92" s="51"/>
      <c r="F92" s="51"/>
    </row>
    <row r="93" spans="1:6" s="6" customFormat="1" ht="78.75">
      <c r="A93" s="22" t="s">
        <v>104</v>
      </c>
      <c r="B93" s="33" t="s">
        <v>168</v>
      </c>
      <c r="C93" s="39">
        <v>74100</v>
      </c>
      <c r="D93" s="39">
        <v>77100</v>
      </c>
      <c r="E93" s="51"/>
      <c r="F93" s="51"/>
    </row>
    <row r="94" spans="1:6" s="6" customFormat="1" ht="78.75">
      <c r="A94" s="22" t="s">
        <v>105</v>
      </c>
      <c r="B94" s="33" t="s">
        <v>168</v>
      </c>
      <c r="C94" s="39">
        <v>11728700</v>
      </c>
      <c r="D94" s="39">
        <v>11728700</v>
      </c>
      <c r="E94" s="51"/>
      <c r="F94" s="51"/>
    </row>
    <row r="95" spans="1:6" s="6" customFormat="1" ht="94.5">
      <c r="A95" s="22" t="s">
        <v>106</v>
      </c>
      <c r="B95" s="33" t="s">
        <v>168</v>
      </c>
      <c r="C95" s="39">
        <v>975000</v>
      </c>
      <c r="D95" s="39">
        <v>1014000</v>
      </c>
      <c r="E95" s="51"/>
      <c r="F95" s="51"/>
    </row>
    <row r="96" spans="1:6" s="6" customFormat="1" ht="47.25">
      <c r="A96" s="22" t="s">
        <v>107</v>
      </c>
      <c r="B96" s="33" t="s">
        <v>168</v>
      </c>
      <c r="C96" s="39">
        <v>193559</v>
      </c>
      <c r="D96" s="39">
        <v>194339</v>
      </c>
      <c r="E96" s="51"/>
      <c r="F96" s="51"/>
    </row>
    <row r="97" spans="1:5" s="6" customFormat="1" ht="31.5">
      <c r="A97" s="22" t="s">
        <v>159</v>
      </c>
      <c r="B97" s="33" t="s">
        <v>168</v>
      </c>
      <c r="C97" s="39">
        <v>8200</v>
      </c>
      <c r="D97" s="39">
        <v>8200</v>
      </c>
      <c r="E97" s="51"/>
    </row>
    <row r="98" spans="1:6" s="6" customFormat="1" ht="78.75">
      <c r="A98" s="22" t="s">
        <v>162</v>
      </c>
      <c r="B98" s="33" t="s">
        <v>168</v>
      </c>
      <c r="C98" s="39">
        <v>40900</v>
      </c>
      <c r="D98" s="39">
        <v>40900</v>
      </c>
      <c r="E98" s="51"/>
      <c r="F98" s="51"/>
    </row>
    <row r="99" spans="1:6" s="6" customFormat="1" ht="47.25">
      <c r="A99" s="29" t="s">
        <v>65</v>
      </c>
      <c r="B99" s="32" t="s">
        <v>153</v>
      </c>
      <c r="C99" s="38">
        <f>C100</f>
        <v>4553100</v>
      </c>
      <c r="D99" s="38">
        <f>D100</f>
        <v>3845700</v>
      </c>
      <c r="E99" s="51"/>
      <c r="F99" s="51"/>
    </row>
    <row r="100" spans="1:6" s="6" customFormat="1" ht="47.25">
      <c r="A100" s="31" t="s">
        <v>160</v>
      </c>
      <c r="B100" s="33" t="s">
        <v>154</v>
      </c>
      <c r="C100" s="39">
        <v>4553100</v>
      </c>
      <c r="D100" s="39">
        <v>3845700</v>
      </c>
      <c r="E100" s="51"/>
      <c r="F100" s="51"/>
    </row>
    <row r="101" spans="1:6" s="6" customFormat="1" ht="78.75">
      <c r="A101" s="29" t="s">
        <v>64</v>
      </c>
      <c r="B101" s="32" t="s">
        <v>155</v>
      </c>
      <c r="C101" s="38">
        <f>C102+C103</f>
        <v>2669100</v>
      </c>
      <c r="D101" s="38">
        <f>D102+D103</f>
        <v>2669100</v>
      </c>
      <c r="E101" s="51"/>
      <c r="F101" s="51"/>
    </row>
    <row r="102" spans="1:6" s="6" customFormat="1" ht="78.75">
      <c r="A102" s="31" t="s">
        <v>184</v>
      </c>
      <c r="B102" s="33" t="s">
        <v>156</v>
      </c>
      <c r="C102" s="39">
        <v>2604000</v>
      </c>
      <c r="D102" s="39">
        <v>2604000</v>
      </c>
      <c r="E102" s="51"/>
      <c r="F102" s="51"/>
    </row>
    <row r="103" spans="1:6" s="6" customFormat="1" ht="110.25">
      <c r="A103" s="31" t="s">
        <v>157</v>
      </c>
      <c r="B103" s="33" t="s">
        <v>156</v>
      </c>
      <c r="C103" s="39">
        <v>65100</v>
      </c>
      <c r="D103" s="39">
        <v>65100</v>
      </c>
      <c r="E103" s="51"/>
      <c r="F103" s="51"/>
    </row>
    <row r="104" spans="1:6" s="6" customFormat="1" ht="47.25">
      <c r="A104" s="29" t="s">
        <v>152</v>
      </c>
      <c r="B104" s="32" t="s">
        <v>150</v>
      </c>
      <c r="C104" s="38">
        <f>C105</f>
        <v>462600</v>
      </c>
      <c r="D104" s="38">
        <f>D105</f>
        <v>477000</v>
      </c>
      <c r="E104" s="51"/>
      <c r="F104" s="51"/>
    </row>
    <row r="105" spans="1:6" s="6" customFormat="1" ht="47.25">
      <c r="A105" s="31" t="s">
        <v>92</v>
      </c>
      <c r="B105" s="33" t="s">
        <v>151</v>
      </c>
      <c r="C105" s="39">
        <v>462600</v>
      </c>
      <c r="D105" s="39">
        <v>477000</v>
      </c>
      <c r="E105" s="51"/>
      <c r="F105" s="51"/>
    </row>
    <row r="106" spans="1:6" s="6" customFormat="1" ht="31.5" customHeight="1">
      <c r="A106" s="29" t="s">
        <v>166</v>
      </c>
      <c r="B106" s="32" t="s">
        <v>165</v>
      </c>
      <c r="C106" s="38">
        <f>C107</f>
        <v>512.9</v>
      </c>
      <c r="D106" s="38">
        <f>D107</f>
        <v>4683.69</v>
      </c>
      <c r="E106" s="51"/>
      <c r="F106" s="51"/>
    </row>
    <row r="107" spans="1:6" s="6" customFormat="1" ht="63">
      <c r="A107" s="31" t="s">
        <v>164</v>
      </c>
      <c r="B107" s="33" t="s">
        <v>163</v>
      </c>
      <c r="C107" s="39">
        <v>512.9</v>
      </c>
      <c r="D107" s="39">
        <v>4683.69</v>
      </c>
      <c r="E107" s="51"/>
      <c r="F107" s="51"/>
    </row>
    <row r="108" spans="1:6" s="6" customFormat="1" ht="31.5">
      <c r="A108" s="29" t="s">
        <v>12</v>
      </c>
      <c r="B108" s="32" t="s">
        <v>148</v>
      </c>
      <c r="C108" s="38">
        <f>C109</f>
        <v>768542</v>
      </c>
      <c r="D108" s="38">
        <f>D109</f>
        <v>763389</v>
      </c>
      <c r="E108" s="51"/>
      <c r="F108" s="51"/>
    </row>
    <row r="109" spans="1:6" s="6" customFormat="1" ht="31.5">
      <c r="A109" s="31" t="s">
        <v>93</v>
      </c>
      <c r="B109" s="33" t="s">
        <v>149</v>
      </c>
      <c r="C109" s="39">
        <v>768542</v>
      </c>
      <c r="D109" s="39">
        <v>763389</v>
      </c>
      <c r="E109" s="51"/>
      <c r="F109" s="51"/>
    </row>
    <row r="110" spans="1:7" ht="15.75">
      <c r="A110" s="20" t="s">
        <v>170</v>
      </c>
      <c r="B110" s="32" t="s">
        <v>171</v>
      </c>
      <c r="C110" s="38">
        <f>C111</f>
        <v>127867000</v>
      </c>
      <c r="D110" s="38">
        <f>D111</f>
        <v>129970700</v>
      </c>
      <c r="G110"/>
    </row>
    <row r="111" spans="1:7" ht="15.75">
      <c r="A111" s="20" t="s">
        <v>172</v>
      </c>
      <c r="B111" s="32" t="s">
        <v>169</v>
      </c>
      <c r="C111" s="38">
        <f>C112</f>
        <v>127867000</v>
      </c>
      <c r="D111" s="38">
        <f>D112</f>
        <v>129970700</v>
      </c>
      <c r="G111"/>
    </row>
    <row r="112" spans="1:6" s="3" customFormat="1" ht="47.25">
      <c r="A112" s="22" t="s">
        <v>161</v>
      </c>
      <c r="B112" s="33" t="s">
        <v>169</v>
      </c>
      <c r="C112" s="39">
        <v>127867000</v>
      </c>
      <c r="D112" s="39">
        <v>129970700</v>
      </c>
      <c r="E112" s="45"/>
      <c r="F112" s="45"/>
    </row>
    <row r="113" spans="1:7" ht="18" customHeight="1">
      <c r="A113" s="21" t="s">
        <v>20</v>
      </c>
      <c r="B113" s="56"/>
      <c r="C113" s="38">
        <f>C67+C68</f>
        <v>438330074.71999997</v>
      </c>
      <c r="D113" s="38">
        <f>D67+D68</f>
        <v>444269392.51</v>
      </c>
      <c r="G113"/>
    </row>
    <row r="114" spans="3:7" ht="15.75">
      <c r="C114" s="42"/>
      <c r="D114" s="42"/>
      <c r="G114"/>
    </row>
    <row r="115" spans="3:7" ht="15.75">
      <c r="C115" s="42"/>
      <c r="D115" s="42"/>
      <c r="G115"/>
    </row>
    <row r="116" spans="3:4" ht="15.75">
      <c r="C116" s="42"/>
      <c r="D116" s="42"/>
    </row>
    <row r="117" spans="3:4" ht="15.75">
      <c r="C117" s="42"/>
      <c r="D117" s="42"/>
    </row>
    <row r="118" spans="3:4" ht="15.75">
      <c r="C118" s="42"/>
      <c r="D118" s="42"/>
    </row>
    <row r="119" spans="3:4" ht="15.75">
      <c r="C119" s="42"/>
      <c r="D119" s="42"/>
    </row>
    <row r="120" spans="3:4" ht="15.75">
      <c r="C120" s="42"/>
      <c r="D120" s="42"/>
    </row>
    <row r="121" spans="3:4" ht="15.75">
      <c r="C121" s="42"/>
      <c r="D121" s="42"/>
    </row>
    <row r="122" spans="3:4" ht="15.75">
      <c r="C122" s="42"/>
      <c r="D122" s="42"/>
    </row>
    <row r="123" spans="3:4" ht="15.75">
      <c r="C123" s="42"/>
      <c r="D123" s="42"/>
    </row>
    <row r="124" spans="1:6" s="3" customFormat="1" ht="15.75">
      <c r="A124" s="18"/>
      <c r="B124" s="58"/>
      <c r="C124" s="42"/>
      <c r="D124" s="42"/>
      <c r="E124" s="45"/>
      <c r="F124" s="45"/>
    </row>
    <row r="125" spans="1:6" s="3" customFormat="1" ht="15.75">
      <c r="A125" s="18"/>
      <c r="B125" s="58"/>
      <c r="C125" s="42"/>
      <c r="D125" s="42"/>
      <c r="E125" s="45"/>
      <c r="F125" s="45"/>
    </row>
    <row r="126" spans="1:6" s="5" customFormat="1" ht="15.75">
      <c r="A126" s="18"/>
      <c r="B126" s="58"/>
      <c r="C126" s="42"/>
      <c r="D126" s="42"/>
      <c r="E126" s="48"/>
      <c r="F126" s="48"/>
    </row>
    <row r="127" spans="1:6" s="3" customFormat="1" ht="15.75">
      <c r="A127" s="18"/>
      <c r="B127" s="58"/>
      <c r="C127" s="42"/>
      <c r="D127" s="42"/>
      <c r="E127" s="45"/>
      <c r="F127" s="45"/>
    </row>
    <row r="128" spans="1:6" s="5" customFormat="1" ht="15.75">
      <c r="A128" s="18"/>
      <c r="B128" s="58"/>
      <c r="C128" s="42"/>
      <c r="D128" s="42"/>
      <c r="E128" s="48"/>
      <c r="F128" s="48"/>
    </row>
    <row r="129" spans="1:6" s="3" customFormat="1" ht="15.75">
      <c r="A129" s="18"/>
      <c r="B129" s="58"/>
      <c r="C129" s="42"/>
      <c r="D129" s="42"/>
      <c r="E129" s="45"/>
      <c r="F129" s="45"/>
    </row>
    <row r="130" spans="1:6" s="5" customFormat="1" ht="15.75">
      <c r="A130" s="18"/>
      <c r="B130" s="58"/>
      <c r="C130" s="34"/>
      <c r="D130" s="34"/>
      <c r="E130" s="48"/>
      <c r="F130" s="48"/>
    </row>
    <row r="131" spans="1:6" s="5" customFormat="1" ht="15.75">
      <c r="A131" s="18"/>
      <c r="B131" s="58"/>
      <c r="C131" s="34"/>
      <c r="D131" s="34"/>
      <c r="E131" s="48"/>
      <c r="F131" s="48"/>
    </row>
    <row r="132" spans="1:6" s="5" customFormat="1" ht="15.75">
      <c r="A132" s="18"/>
      <c r="B132" s="58"/>
      <c r="C132" s="43"/>
      <c r="D132" s="43"/>
      <c r="E132" s="48"/>
      <c r="F132" s="48"/>
    </row>
    <row r="133" spans="1:6" s="4" customFormat="1" ht="15.75">
      <c r="A133" s="18"/>
      <c r="B133" s="58"/>
      <c r="C133" s="34"/>
      <c r="D133" s="34"/>
      <c r="E133" s="55"/>
      <c r="F133" s="55"/>
    </row>
    <row r="144" spans="3:4" ht="15.75">
      <c r="C144" s="43"/>
      <c r="D144" s="43"/>
    </row>
    <row r="145" spans="3:4" ht="15.75">
      <c r="C145" s="43"/>
      <c r="D145" s="43"/>
    </row>
    <row r="147" spans="3:4" ht="15.75">
      <c r="C147" s="43"/>
      <c r="D147" s="43"/>
    </row>
    <row r="149" spans="3:4" ht="15.75">
      <c r="C149" s="43"/>
      <c r="D149" s="43"/>
    </row>
    <row r="153" spans="3:4" ht="15.75">
      <c r="C153" s="43"/>
      <c r="D153" s="43"/>
    </row>
  </sheetData>
  <sheetProtection/>
  <mergeCells count="5">
    <mergeCell ref="B1:D1"/>
    <mergeCell ref="A2:D2"/>
    <mergeCell ref="A3:D3"/>
    <mergeCell ref="A6:D6"/>
    <mergeCell ref="B4:D4"/>
  </mergeCells>
  <printOptions/>
  <pageMargins left="0.7874015748031497" right="0.2755905511811024" top="0" bottom="0" header="0.5118110236220472" footer="0.15748031496062992"/>
  <pageSetup fitToHeight="0" fitToWidth="1" orientation="portrait" paperSize="9" scale="6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2019-12-24T06:50:19Z</cp:lastPrinted>
  <dcterms:created xsi:type="dcterms:W3CDTF">2002-10-10T06:25:05Z</dcterms:created>
  <dcterms:modified xsi:type="dcterms:W3CDTF">2019-12-24T06:50:22Z</dcterms:modified>
  <cp:category/>
  <cp:version/>
  <cp:contentType/>
  <cp:contentStatus/>
</cp:coreProperties>
</file>