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370" windowHeight="13275" activeTab="0"/>
  </bookViews>
  <sheets>
    <sheet name="СПРАВКА на 01.11.2016" sheetId="1" r:id="rId1"/>
  </sheets>
  <definedNames>
    <definedName name="_xlnm.Print_Area" localSheetId="0">'СПРАВКА на 01.11.2016'!$A$1:$D$60</definedName>
  </definedNames>
  <calcPr fullCalcOnLoad="1"/>
</workbook>
</file>

<file path=xl/sharedStrings.xml><?xml version="1.0" encoding="utf-8"?>
<sst xmlns="http://schemas.openxmlformats.org/spreadsheetml/2006/main" count="90" uniqueCount="87">
  <si>
    <t>000 2 02 00000 00 0000 000</t>
  </si>
  <si>
    <t>НАЛОГОВЫЕ ДОХОДЫ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</si>
  <si>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</si>
  <si>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</si>
  <si>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000 2 02 01007 00 0000 151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</si>
  <si>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</si>
  <si>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</si>
  <si>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</si>
  <si>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</si>
  <si>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</si>
  <si>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Межбюджетные трансферты, передаваемые бюджетам на развитие и поддержку социальной и инженерной инфраструктуры закрытых административно - территориальных образований</t>
  </si>
  <si>
    <t>000 2 02 04018 00 0000 151</t>
  </si>
  <si>
    <t>000 1 00 00000 00 0000 000</t>
  </si>
  <si>
    <t>ГОСУДАРСТВЕННАЯ ПОШЛИНА</t>
  </si>
  <si>
    <t>000 2 02 04000 00 0000 151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</si>
  <si>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</si>
  <si>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</si>
  <si>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</si>
  <si>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</si>
  <si>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</si>
  <si>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</si>
  <si>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</si>
  <si>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</si>
  <si>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</si>
  <si>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</si>
  <si>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</si>
  <si>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</si>
  <si>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</si>
  <si>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</si>
  <si>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</si>
  <si>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</si>
  <si>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</si>
  <si>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</si>
  <si>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</si>
  <si>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000 2 02 01000 00 0000 151</t>
  </si>
  <si>
    <t>000 2 02 02000 00 0000 151</t>
  </si>
  <si>
    <t>НЕНАЛОГОВЫЕ ДОХОДЫ</t>
  </si>
  <si>
    <t>ДОХОДЫ</t>
  </si>
  <si>
    <t>000 1 14 00000 00 0000 000</t>
  </si>
  <si>
    <t>Коды бюджетной классификации Российской Федерации                 (раздел)</t>
  </si>
  <si>
    <t>РАСХОДЫ</t>
  </si>
  <si>
    <t>Общегосударственные вопросы</t>
  </si>
  <si>
    <t>01 00</t>
  </si>
  <si>
    <t>Национальная оборона</t>
  </si>
  <si>
    <t>02 00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</si>
  <si>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</si>
  <si>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</si>
  <si>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</si>
  <si>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</si>
  <si>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Жилищно-коммунальное хозяйство</t>
  </si>
  <si>
    <t>05 00</t>
  </si>
  <si>
    <t>Образование</t>
  </si>
  <si>
    <t>07 00</t>
  </si>
  <si>
    <t>08 00</t>
  </si>
  <si>
    <t>Социальная политика</t>
  </si>
  <si>
    <t>10 00</t>
  </si>
  <si>
    <t>11 00</t>
  </si>
  <si>
    <t>Средства массовой информации</t>
  </si>
  <si>
    <t>12 00</t>
  </si>
  <si>
    <t>ВСЕГО РАСХОДОВ</t>
  </si>
  <si>
    <t>Профицит (+)/Дефицит (-)</t>
  </si>
  <si>
    <t xml:space="preserve">Культура и кинематография </t>
  </si>
  <si>
    <t>Физическая культура и спорт</t>
  </si>
  <si>
    <t>09 00</t>
  </si>
  <si>
    <t>Здравоохранение</t>
  </si>
  <si>
    <t>000 1 06 00000 00 0000 000</t>
  </si>
  <si>
    <t>НАЛОГИ НА ИМУЩЕСТВО</t>
  </si>
  <si>
    <t>ДОХОДЫ ОТ ОКАЗАНИЯ ПЛАТНЫХ УСЛУГ И КОМПЕНСАЦИИ ЗАТРАТ ГОСУДАРСТВА</t>
  </si>
  <si>
    <t>000 1 13 00000 00 0000 000</t>
  </si>
  <si>
    <r>
      <t xml:space="preserve">Дотации бюджетам субъектов Российской Федерации и муниципальных образований, </t>
    </r>
    <r>
      <rPr>
        <b/>
        <i/>
        <u val="single"/>
        <sz val="12"/>
        <rFont val="Times New Roman"/>
        <family val="1"/>
      </rPr>
      <t>в том числе</t>
    </r>
  </si>
  <si>
    <r>
      <t xml:space="preserve">Иные межбюджетные трансферты, </t>
    </r>
    <r>
      <rPr>
        <b/>
        <i/>
        <u val="single"/>
        <sz val="12"/>
        <rFont val="Times New Roman Cyr"/>
        <family val="0"/>
      </rPr>
      <t>в том числе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</si>
  <si>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</si>
  <si>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</si>
  <si>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Дотации бюджетам закрытых административно-териториальных образований</t>
  </si>
  <si>
    <t>Доходы от реализации имущества,  находящегося  в государственной  и 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</si>
  <si>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</si>
  <si>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</si>
  <si>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000 1 03 00000 00 0000 000</t>
  </si>
  <si>
    <t>НАЛОГИ НА ТОВАРЫ (РАБОТЫ, УСЛУГИ), РЕАЛИЗУЕМЫЕ НА ТЕРРИТОРИИ РОССИЙСКОЙ ФЕДЕРАЦИИ</t>
  </si>
  <si>
    <t>Охрана окружающей среды</t>
  </si>
  <si>
    <t>06 00</t>
  </si>
  <si>
    <r>
      <t>НАЛОГИ НА ПРИБЫЛЬ, ДОХОДЫ,</t>
    </r>
    <r>
      <rPr>
        <b/>
        <i/>
        <sz val="11"/>
        <rFont val="Times New Roman"/>
        <family val="1"/>
      </rPr>
      <t xml:space="preserve"> </t>
    </r>
    <r>
      <rPr>
        <b/>
        <i/>
        <u val="single"/>
        <sz val="11"/>
        <rFont val="Times New Roman"/>
        <family val="1"/>
      </rPr>
      <t>в том числе</t>
    </r>
  </si>
  <si>
    <t xml:space="preserve">Ожидаемое исполнение </t>
  </si>
  <si>
    <t>ОЖИДАЕМОЕ ИСПОЛНЕНИЕ БЮДЖЕТА ЗАТО ВИДЯЕВО ЗА 2016 ГОД</t>
  </si>
  <si>
    <t>2016 год</t>
  </si>
  <si>
    <r>
      <t xml:space="preserve">Утверждено </t>
    </r>
    <r>
      <rPr>
        <i/>
        <sz val="12"/>
        <rFont val="Times New Roman"/>
        <family val="1"/>
      </rPr>
      <t>(измен. РСД от 11.11.2016 № 410)</t>
    </r>
  </si>
  <si>
    <t>Утверждено (измен. РСД от 11.11.2016 № 410)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</si>
</sst>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.0"/>
    <numFmt numFmtId="174" formatCode="0.0"/>
    <numFmt numFmtId="175" formatCode="#,##0.00_ ;\-#,##0.00\ "/>
    <numFmt numFmtId="176" formatCode="0.0000"/>
    <numFmt numFmtId="177" formatCode="0.000"/>
    <numFmt numFmtId="178" formatCode="0.0%"/>
  </numFmts>
  <fonts count="5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2"/>
      <name val="Times New Roman CE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i/>
      <u val="single"/>
      <sz val="12"/>
      <name val="Times New Roman"/>
      <family val="1"/>
    </font>
    <font>
      <b/>
      <i/>
      <u val="single"/>
      <sz val="12"/>
      <name val="Times New Roman Cyr"/>
      <family val="0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73" fontId="6" fillId="0" borderId="11" xfId="0" applyNumberFormat="1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/>
    </xf>
    <xf numFmtId="173" fontId="4" fillId="0" borderId="13" xfId="0" applyNumberFormat="1" applyFont="1" applyFill="1" applyBorder="1" applyAlignment="1">
      <alignment horizontal="center" wrapText="1"/>
    </xf>
    <xf numFmtId="173" fontId="6" fillId="0" borderId="14" xfId="0" applyNumberFormat="1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shrinkToFit="1"/>
    </xf>
    <xf numFmtId="17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shrinkToFit="1"/>
    </xf>
    <xf numFmtId="173" fontId="4" fillId="0" borderId="11" xfId="0" applyNumberFormat="1" applyFont="1" applyFill="1" applyBorder="1" applyAlignment="1">
      <alignment horizontal="center" wrapText="1"/>
    </xf>
    <xf numFmtId="173" fontId="6" fillId="0" borderId="11" xfId="0" applyNumberFormat="1" applyFont="1" applyFill="1" applyBorder="1" applyAlignment="1">
      <alignment horizontal="center" wrapText="1"/>
    </xf>
    <xf numFmtId="173" fontId="19" fillId="0" borderId="0" xfId="0" applyNumberFormat="1" applyFont="1" applyFill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wrapText="1"/>
    </xf>
    <xf numFmtId="173" fontId="12" fillId="0" borderId="13" xfId="0" applyNumberFormat="1" applyFont="1" applyBorder="1" applyAlignment="1">
      <alignment horizontal="center" wrapText="1"/>
    </xf>
    <xf numFmtId="173" fontId="12" fillId="0" borderId="15" xfId="0" applyNumberFormat="1" applyFont="1" applyBorder="1" applyAlignment="1">
      <alignment horizontal="center" wrapText="1"/>
    </xf>
    <xf numFmtId="173" fontId="6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wrapText="1"/>
    </xf>
    <xf numFmtId="173" fontId="4" fillId="0" borderId="14" xfId="0" applyNumberFormat="1" applyFont="1" applyBorder="1" applyAlignment="1">
      <alignment horizontal="center" shrinkToFit="1"/>
    </xf>
    <xf numFmtId="173" fontId="4" fillId="0" borderId="14" xfId="0" applyNumberFormat="1" applyFont="1" applyFill="1" applyBorder="1" applyAlignment="1">
      <alignment horizontal="center" wrapText="1"/>
    </xf>
    <xf numFmtId="173" fontId="6" fillId="0" borderId="14" xfId="0" applyNumberFormat="1" applyFont="1" applyFill="1" applyBorder="1" applyAlignment="1">
      <alignment horizontal="center" wrapText="1"/>
    </xf>
    <xf numFmtId="173" fontId="4" fillId="0" borderId="15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="75" zoomScaleNormal="75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41.875" style="2" customWidth="1"/>
    <col min="2" max="2" width="24.125" style="8" customWidth="1"/>
    <col min="3" max="3" width="24.00390625" style="69" customWidth="1"/>
    <col min="4" max="4" width="24.25390625" style="69" customWidth="1"/>
    <col min="5" max="29" width="9.125" style="2" customWidth="1"/>
  </cols>
  <sheetData>
    <row r="1" spans="1:4" ht="15.75">
      <c r="A1" s="12"/>
      <c r="B1" s="13"/>
      <c r="C1" s="56"/>
      <c r="D1" s="56"/>
    </row>
    <row r="2" spans="1:4" ht="18.75">
      <c r="A2" s="70" t="s">
        <v>83</v>
      </c>
      <c r="B2" s="70"/>
      <c r="C2" s="70"/>
      <c r="D2" s="70"/>
    </row>
    <row r="3" spans="1:4" ht="21" customHeight="1">
      <c r="A3" s="12"/>
      <c r="B3" s="14"/>
      <c r="C3" s="57"/>
      <c r="D3" s="57"/>
    </row>
    <row r="4" spans="1:4" ht="16.5" thickBot="1">
      <c r="A4" s="12"/>
      <c r="B4" s="15"/>
      <c r="C4" s="58"/>
      <c r="D4" s="58"/>
    </row>
    <row r="5" spans="1:4" ht="40.5" customHeight="1">
      <c r="A5" s="71" t="s">
        <v>16</v>
      </c>
      <c r="B5" s="73" t="s">
        <v>15</v>
      </c>
      <c r="C5" s="73" t="s">
        <v>84</v>
      </c>
      <c r="D5" s="79"/>
    </row>
    <row r="6" spans="1:4" ht="76.5" customHeight="1">
      <c r="A6" s="72"/>
      <c r="B6" s="74"/>
      <c r="C6" s="54" t="s">
        <v>85</v>
      </c>
      <c r="D6" s="59" t="s">
        <v>82</v>
      </c>
    </row>
    <row r="7" spans="1:29" s="11" customFormat="1" ht="15.75">
      <c r="A7" s="30">
        <v>1</v>
      </c>
      <c r="B7" s="25">
        <v>2</v>
      </c>
      <c r="C7" s="54">
        <v>3</v>
      </c>
      <c r="D7" s="59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4" ht="24.75" customHeight="1">
      <c r="A8" s="21" t="s">
        <v>37</v>
      </c>
      <c r="B8" s="31"/>
      <c r="C8" s="60">
        <f>C9+C25</f>
        <v>376659.5</v>
      </c>
      <c r="D8" s="81">
        <f>D9+D25</f>
        <v>376659.5</v>
      </c>
    </row>
    <row r="9" spans="1:5" s="2" customFormat="1" ht="37.5" customHeight="1">
      <c r="A9" s="48" t="s">
        <v>2</v>
      </c>
      <c r="B9" s="32" t="s">
        <v>12</v>
      </c>
      <c r="C9" s="60">
        <f>C10+C17</f>
        <v>132670.8</v>
      </c>
      <c r="D9" s="81">
        <f>D10+D17</f>
        <v>132670.8</v>
      </c>
      <c r="E9" s="50"/>
    </row>
    <row r="10" spans="1:5" s="2" customFormat="1" ht="25.5" customHeight="1">
      <c r="A10" s="48" t="s">
        <v>1</v>
      </c>
      <c r="B10" s="32"/>
      <c r="C10" s="61">
        <f>C11+C13+C14+C15+C16</f>
        <v>127970.5</v>
      </c>
      <c r="D10" s="82">
        <f>D11+D13+D14+D15+D16</f>
        <v>127970.5</v>
      </c>
      <c r="E10" s="50"/>
    </row>
    <row r="11" spans="1:5" ht="38.25" customHeight="1">
      <c r="A11" s="48" t="s">
        <v>81</v>
      </c>
      <c r="B11" s="32" t="s">
        <v>19</v>
      </c>
      <c r="C11" s="61">
        <v>122446.4</v>
      </c>
      <c r="D11" s="82">
        <v>122446.4</v>
      </c>
      <c r="E11" s="50"/>
    </row>
    <row r="12" spans="1:29" s="11" customFormat="1" ht="23.25" customHeight="1">
      <c r="A12" s="24" t="s">
        <v>17</v>
      </c>
      <c r="B12" s="33" t="s">
        <v>20</v>
      </c>
      <c r="C12" s="62">
        <v>122446.4</v>
      </c>
      <c r="D12" s="83">
        <v>122446.4</v>
      </c>
      <c r="E12" s="50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1" customFormat="1" ht="64.5" customHeight="1">
      <c r="A13" s="49" t="s">
        <v>78</v>
      </c>
      <c r="B13" s="32" t="s">
        <v>77</v>
      </c>
      <c r="C13" s="61">
        <v>2171.5</v>
      </c>
      <c r="D13" s="82">
        <v>2171.5</v>
      </c>
      <c r="E13" s="5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s="1" customFormat="1" ht="37.5" customHeight="1">
      <c r="A14" s="48" t="s">
        <v>22</v>
      </c>
      <c r="B14" s="32" t="s">
        <v>21</v>
      </c>
      <c r="C14" s="61">
        <v>3181</v>
      </c>
      <c r="D14" s="82">
        <v>3181</v>
      </c>
      <c r="E14" s="5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1" customFormat="1" ht="25.5" customHeight="1">
      <c r="A15" s="48" t="s">
        <v>66</v>
      </c>
      <c r="B15" s="32" t="s">
        <v>65</v>
      </c>
      <c r="C15" s="61">
        <v>6.6</v>
      </c>
      <c r="D15" s="82">
        <v>6.6</v>
      </c>
      <c r="E15" s="5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5" ht="34.5" customHeight="1">
      <c r="A16" s="48" t="s">
        <v>13</v>
      </c>
      <c r="B16" s="32" t="s">
        <v>23</v>
      </c>
      <c r="C16" s="61">
        <v>165</v>
      </c>
      <c r="D16" s="82">
        <v>165</v>
      </c>
      <c r="E16" s="50"/>
    </row>
    <row r="17" spans="1:5" ht="23.25" customHeight="1">
      <c r="A17" s="48" t="s">
        <v>36</v>
      </c>
      <c r="B17" s="32"/>
      <c r="C17" s="61">
        <f>C18+C19+C20+C22+C23+C24</f>
        <v>4700.3</v>
      </c>
      <c r="D17" s="82">
        <f>D18+D19+D20+D22+D23+D24</f>
        <v>4700.3</v>
      </c>
      <c r="E17" s="50"/>
    </row>
    <row r="18" spans="1:5" ht="78" customHeight="1">
      <c r="A18" s="48" t="s">
        <v>25</v>
      </c>
      <c r="B18" s="32" t="s">
        <v>24</v>
      </c>
      <c r="C18" s="61">
        <v>3547.8</v>
      </c>
      <c r="D18" s="82">
        <v>3547.8</v>
      </c>
      <c r="E18" s="50"/>
    </row>
    <row r="19" spans="1:5" ht="38.25" customHeight="1">
      <c r="A19" s="48" t="s">
        <v>27</v>
      </c>
      <c r="B19" s="32" t="s">
        <v>26</v>
      </c>
      <c r="C19" s="61">
        <v>944</v>
      </c>
      <c r="D19" s="82">
        <v>944</v>
      </c>
      <c r="E19" s="50"/>
    </row>
    <row r="20" spans="1:5" ht="61.5" customHeight="1">
      <c r="A20" s="5" t="s">
        <v>67</v>
      </c>
      <c r="B20" s="32" t="s">
        <v>68</v>
      </c>
      <c r="C20" s="61">
        <v>0</v>
      </c>
      <c r="D20" s="82">
        <v>0</v>
      </c>
      <c r="E20" s="50"/>
    </row>
    <row r="21" spans="1:29" s="11" customFormat="1" ht="22.5" customHeight="1" hidden="1" thickBot="1">
      <c r="A21" s="30">
        <v>1</v>
      </c>
      <c r="B21" s="25">
        <v>2</v>
      </c>
      <c r="C21" s="54">
        <v>15</v>
      </c>
      <c r="D21" s="59">
        <v>15</v>
      </c>
      <c r="E21" s="5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130.5" customHeight="1">
      <c r="A22" s="10" t="s">
        <v>74</v>
      </c>
      <c r="B22" s="34" t="s">
        <v>38</v>
      </c>
      <c r="C22" s="61">
        <v>0</v>
      </c>
      <c r="D22" s="82">
        <v>0</v>
      </c>
      <c r="E22" s="5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11" customFormat="1" ht="42" customHeight="1">
      <c r="A23" s="48" t="s">
        <v>29</v>
      </c>
      <c r="B23" s="32" t="s">
        <v>28</v>
      </c>
      <c r="C23" s="61">
        <v>208.5</v>
      </c>
      <c r="D23" s="82">
        <v>208.5</v>
      </c>
      <c r="E23" s="5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5" ht="33" customHeight="1">
      <c r="A24" s="48" t="s">
        <v>31</v>
      </c>
      <c r="B24" s="32" t="s">
        <v>30</v>
      </c>
      <c r="C24" s="61">
        <v>0</v>
      </c>
      <c r="D24" s="82">
        <v>0</v>
      </c>
      <c r="E24" s="50"/>
    </row>
    <row r="25" spans="1:29" s="1" customFormat="1" ht="31.5" customHeight="1">
      <c r="A25" s="48" t="s">
        <v>33</v>
      </c>
      <c r="B25" s="32" t="s">
        <v>32</v>
      </c>
      <c r="C25" s="61">
        <v>243988.7</v>
      </c>
      <c r="D25" s="82">
        <v>243988.7</v>
      </c>
      <c r="E25" s="5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1" customFormat="1" ht="53.25" customHeight="1">
      <c r="A26" s="5" t="s">
        <v>3</v>
      </c>
      <c r="B26" s="32" t="s">
        <v>0</v>
      </c>
      <c r="C26" s="61">
        <f>C27+C29+C30+C31</f>
        <v>243988.69999999998</v>
      </c>
      <c r="D26" s="82">
        <f>D27+D29+D30+D31</f>
        <v>243988.69999999998</v>
      </c>
      <c r="E26" s="5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5" ht="81.75" customHeight="1">
      <c r="A27" s="5" t="s">
        <v>69</v>
      </c>
      <c r="B27" s="32" t="s">
        <v>34</v>
      </c>
      <c r="C27" s="61">
        <v>110913.7</v>
      </c>
      <c r="D27" s="82">
        <v>110913.7</v>
      </c>
      <c r="E27" s="50"/>
    </row>
    <row r="28" spans="1:29" s="11" customFormat="1" ht="56.25" customHeight="1">
      <c r="A28" s="24" t="s">
        <v>73</v>
      </c>
      <c r="B28" s="33" t="s">
        <v>4</v>
      </c>
      <c r="C28" s="62">
        <v>108879</v>
      </c>
      <c r="D28" s="83">
        <v>108879</v>
      </c>
      <c r="E28" s="5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78" customHeight="1">
      <c r="A29" s="5" t="s">
        <v>5</v>
      </c>
      <c r="B29" s="32" t="s">
        <v>35</v>
      </c>
      <c r="C29" s="61">
        <v>15630.1</v>
      </c>
      <c r="D29" s="82">
        <v>15630.1</v>
      </c>
      <c r="E29" s="5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5" s="4" customFormat="1" ht="71.25" customHeight="1">
      <c r="A30" s="7" t="s">
        <v>8</v>
      </c>
      <c r="B30" s="32" t="s">
        <v>9</v>
      </c>
      <c r="C30" s="61">
        <v>117443</v>
      </c>
      <c r="D30" s="82">
        <v>117443</v>
      </c>
      <c r="E30" s="50"/>
    </row>
    <row r="31" spans="1:5" s="3" customFormat="1" ht="40.5" customHeight="1">
      <c r="A31" s="6" t="s">
        <v>70</v>
      </c>
      <c r="B31" s="35" t="s">
        <v>14</v>
      </c>
      <c r="C31" s="61">
        <v>1.9</v>
      </c>
      <c r="D31" s="82">
        <v>1.9</v>
      </c>
      <c r="E31" s="50"/>
    </row>
    <row r="32" spans="1:5" s="4" customFormat="1" ht="72" customHeight="1">
      <c r="A32" s="9" t="s">
        <v>6</v>
      </c>
      <c r="B32" s="36" t="s">
        <v>7</v>
      </c>
      <c r="C32" s="62">
        <v>0</v>
      </c>
      <c r="D32" s="83">
        <v>0</v>
      </c>
      <c r="E32" s="50"/>
    </row>
    <row r="33" spans="1:29" s="11" customFormat="1" ht="0.75" customHeight="1">
      <c r="A33" s="30">
        <v>1</v>
      </c>
      <c r="B33" s="25">
        <v>2</v>
      </c>
      <c r="C33" s="54">
        <v>15</v>
      </c>
      <c r="D33" s="59">
        <v>15</v>
      </c>
      <c r="E33" s="5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5" s="4" customFormat="1" ht="63.75">
      <c r="A34" s="9" t="s">
        <v>10</v>
      </c>
      <c r="B34" s="36" t="s">
        <v>11</v>
      </c>
      <c r="C34" s="62">
        <v>0</v>
      </c>
      <c r="D34" s="83">
        <v>0</v>
      </c>
      <c r="E34" s="50"/>
    </row>
    <row r="35" spans="1:5" s="3" customFormat="1" ht="120.75" customHeight="1">
      <c r="A35" s="37" t="s">
        <v>75</v>
      </c>
      <c r="B35" s="35" t="s">
        <v>76</v>
      </c>
      <c r="C35" s="61">
        <v>0</v>
      </c>
      <c r="D35" s="82">
        <v>0</v>
      </c>
      <c r="E35" s="50"/>
    </row>
    <row r="36" spans="1:5" s="3" customFormat="1" ht="65.25" customHeight="1">
      <c r="A36" s="38" t="s">
        <v>71</v>
      </c>
      <c r="B36" s="35" t="s">
        <v>72</v>
      </c>
      <c r="C36" s="61">
        <v>0</v>
      </c>
      <c r="D36" s="82">
        <v>0</v>
      </c>
      <c r="E36" s="50"/>
    </row>
    <row r="37" spans="1:4" s="3" customFormat="1" ht="20.25" customHeight="1" thickBot="1">
      <c r="A37" s="29" t="s">
        <v>18</v>
      </c>
      <c r="B37" s="39"/>
      <c r="C37" s="40">
        <f>C8</f>
        <v>376659.5</v>
      </c>
      <c r="D37" s="84">
        <f>D8</f>
        <v>376659.5</v>
      </c>
    </row>
    <row r="38" spans="1:4" s="3" customFormat="1" ht="15">
      <c r="A38" s="22"/>
      <c r="B38" s="8"/>
      <c r="C38" s="63"/>
      <c r="D38" s="63"/>
    </row>
    <row r="39" spans="1:4" ht="15.75" thickBot="1">
      <c r="A39" s="22"/>
      <c r="C39" s="63"/>
      <c r="D39" s="63"/>
    </row>
    <row r="40" spans="1:4" ht="15.75">
      <c r="A40" s="75" t="s">
        <v>16</v>
      </c>
      <c r="B40" s="77" t="s">
        <v>39</v>
      </c>
      <c r="C40" s="73" t="s">
        <v>84</v>
      </c>
      <c r="D40" s="79"/>
    </row>
    <row r="41" spans="1:4" ht="162.75" customHeight="1">
      <c r="A41" s="76"/>
      <c r="B41" s="78"/>
      <c r="C41" s="54" t="s">
        <v>86</v>
      </c>
      <c r="D41" s="59" t="s">
        <v>82</v>
      </c>
    </row>
    <row r="42" spans="1:29" s="11" customFormat="1" ht="15.75">
      <c r="A42" s="52">
        <v>1</v>
      </c>
      <c r="B42" s="53">
        <v>2</v>
      </c>
      <c r="C42" s="55">
        <v>3</v>
      </c>
      <c r="D42" s="64">
        <v>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" customFormat="1" ht="15.75">
      <c r="A43" s="26" t="s">
        <v>40</v>
      </c>
      <c r="B43" s="28"/>
      <c r="C43" s="65">
        <f>SUM(C44:C55)</f>
        <v>397370.60000000003</v>
      </c>
      <c r="D43" s="80">
        <f>SUM(D44:D55)</f>
        <v>397370.60000000003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5" ht="21.75" customHeight="1">
      <c r="A44" s="18" t="s">
        <v>41</v>
      </c>
      <c r="B44" s="17" t="s">
        <v>42</v>
      </c>
      <c r="C44" s="23">
        <v>64677.2</v>
      </c>
      <c r="D44" s="41">
        <v>64677.2</v>
      </c>
      <c r="E44" s="51"/>
    </row>
    <row r="45" spans="1:5" ht="23.25" customHeight="1">
      <c r="A45" s="18" t="s">
        <v>43</v>
      </c>
      <c r="B45" s="17" t="s">
        <v>44</v>
      </c>
      <c r="C45" s="23">
        <v>291.4</v>
      </c>
      <c r="D45" s="41">
        <v>291.4</v>
      </c>
      <c r="E45" s="51"/>
    </row>
    <row r="46" spans="1:5" ht="36.75" customHeight="1">
      <c r="A46" s="18" t="s">
        <v>45</v>
      </c>
      <c r="B46" s="17" t="s">
        <v>46</v>
      </c>
      <c r="C46" s="23">
        <v>15171</v>
      </c>
      <c r="D46" s="41">
        <v>15171</v>
      </c>
      <c r="E46" s="51"/>
    </row>
    <row r="47" spans="1:5" ht="21.75" customHeight="1">
      <c r="A47" s="18" t="s">
        <v>47</v>
      </c>
      <c r="B47" s="17" t="s">
        <v>48</v>
      </c>
      <c r="C47" s="23">
        <v>17928.4</v>
      </c>
      <c r="D47" s="41">
        <v>17928.4</v>
      </c>
      <c r="E47" s="51"/>
    </row>
    <row r="48" spans="1:5" ht="32.25" customHeight="1">
      <c r="A48" s="18" t="s">
        <v>49</v>
      </c>
      <c r="B48" s="17" t="s">
        <v>50</v>
      </c>
      <c r="C48" s="23">
        <v>68424.6</v>
      </c>
      <c r="D48" s="41">
        <v>68424.6</v>
      </c>
      <c r="E48" s="51"/>
    </row>
    <row r="49" spans="1:5" ht="23.25" customHeight="1">
      <c r="A49" s="18" t="s">
        <v>79</v>
      </c>
      <c r="B49" s="17" t="s">
        <v>80</v>
      </c>
      <c r="C49" s="23">
        <v>238</v>
      </c>
      <c r="D49" s="41">
        <v>238</v>
      </c>
      <c r="E49" s="51"/>
    </row>
    <row r="50" spans="1:5" ht="23.25" customHeight="1">
      <c r="A50" s="18" t="s">
        <v>51</v>
      </c>
      <c r="B50" s="17" t="s">
        <v>52</v>
      </c>
      <c r="C50" s="23">
        <v>176649.6</v>
      </c>
      <c r="D50" s="41">
        <v>176649.6</v>
      </c>
      <c r="E50" s="51"/>
    </row>
    <row r="51" spans="1:5" ht="21" customHeight="1">
      <c r="A51" s="18" t="s">
        <v>61</v>
      </c>
      <c r="B51" s="17" t="s">
        <v>53</v>
      </c>
      <c r="C51" s="23">
        <v>7369.6</v>
      </c>
      <c r="D51" s="41">
        <v>7369.6</v>
      </c>
      <c r="E51" s="51"/>
    </row>
    <row r="52" spans="1:5" ht="21.75" customHeight="1">
      <c r="A52" s="18" t="s">
        <v>64</v>
      </c>
      <c r="B52" s="17" t="s">
        <v>63</v>
      </c>
      <c r="C52" s="23">
        <v>171.4</v>
      </c>
      <c r="D52" s="41">
        <v>171.4</v>
      </c>
      <c r="E52" s="51"/>
    </row>
    <row r="53" spans="1:5" ht="21" customHeight="1">
      <c r="A53" s="18" t="s">
        <v>54</v>
      </c>
      <c r="B53" s="17" t="s">
        <v>55</v>
      </c>
      <c r="C53" s="23">
        <v>18940</v>
      </c>
      <c r="D53" s="41">
        <v>18940</v>
      </c>
      <c r="E53" s="51"/>
    </row>
    <row r="54" spans="1:5" s="3" customFormat="1" ht="24.75" customHeight="1">
      <c r="A54" s="18" t="s">
        <v>62</v>
      </c>
      <c r="B54" s="17" t="s">
        <v>56</v>
      </c>
      <c r="C54" s="23">
        <v>23013.5</v>
      </c>
      <c r="D54" s="41">
        <v>23013.5</v>
      </c>
      <c r="E54" s="51"/>
    </row>
    <row r="55" spans="1:5" s="3" customFormat="1" ht="23.25" customHeight="1">
      <c r="A55" s="18" t="s">
        <v>57</v>
      </c>
      <c r="B55" s="17" t="s">
        <v>58</v>
      </c>
      <c r="C55" s="23">
        <v>4495.9</v>
      </c>
      <c r="D55" s="41">
        <v>4495.9</v>
      </c>
      <c r="E55" s="51"/>
    </row>
    <row r="56" spans="1:4" s="3" customFormat="1" ht="15.75">
      <c r="A56" s="19" t="s">
        <v>59</v>
      </c>
      <c r="B56" s="27"/>
      <c r="C56" s="65">
        <f>C43</f>
        <v>397370.60000000003</v>
      </c>
      <c r="D56" s="80">
        <f>D43</f>
        <v>397370.60000000003</v>
      </c>
    </row>
    <row r="57" spans="1:4" s="3" customFormat="1" ht="15.75">
      <c r="A57" s="20"/>
      <c r="B57" s="16"/>
      <c r="C57" s="23"/>
      <c r="D57" s="41"/>
    </row>
    <row r="58" spans="1:4" s="44" customFormat="1" ht="15.75" customHeight="1" thickBot="1">
      <c r="A58" s="42" t="s">
        <v>60</v>
      </c>
      <c r="B58" s="43"/>
      <c r="C58" s="66">
        <f>C37-C56</f>
        <v>-20711.100000000035</v>
      </c>
      <c r="D58" s="67">
        <f>D37-D56</f>
        <v>-20711.100000000035</v>
      </c>
    </row>
    <row r="59" spans="2:4" s="45" customFormat="1" ht="15.75">
      <c r="B59" s="46"/>
      <c r="C59" s="68"/>
      <c r="D59" s="68"/>
    </row>
    <row r="60" spans="2:4" s="45" customFormat="1" ht="15.75">
      <c r="B60" s="46"/>
      <c r="C60" s="68"/>
      <c r="D60" s="68"/>
    </row>
    <row r="61" spans="1:29" s="47" customFormat="1" ht="15.75">
      <c r="A61" s="45"/>
      <c r="B61" s="46"/>
      <c r="C61" s="68"/>
      <c r="D61" s="68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</row>
    <row r="62" spans="1:29" s="47" customFormat="1" ht="15.75">
      <c r="A62" s="45"/>
      <c r="B62" s="46"/>
      <c r="C62" s="68"/>
      <c r="D62" s="68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</row>
    <row r="63" spans="3:4" ht="15">
      <c r="C63" s="63"/>
      <c r="D63" s="63"/>
    </row>
    <row r="64" spans="3:4" ht="15">
      <c r="C64" s="63"/>
      <c r="D64" s="63"/>
    </row>
    <row r="65" spans="3:4" ht="15">
      <c r="C65" s="63"/>
      <c r="D65" s="63"/>
    </row>
    <row r="66" spans="3:4" ht="15">
      <c r="C66" s="63"/>
      <c r="D66" s="63"/>
    </row>
    <row r="67" spans="3:4" ht="15">
      <c r="C67" s="63"/>
      <c r="D67" s="63"/>
    </row>
    <row r="68" spans="3:4" ht="15">
      <c r="C68" s="63"/>
      <c r="D68" s="63"/>
    </row>
    <row r="69" spans="3:4" ht="15">
      <c r="C69" s="63"/>
      <c r="D69" s="63"/>
    </row>
    <row r="70" spans="3:4" ht="15">
      <c r="C70" s="63"/>
      <c r="D70" s="63"/>
    </row>
    <row r="71" spans="3:4" ht="15">
      <c r="C71" s="63"/>
      <c r="D71" s="63"/>
    </row>
    <row r="72" spans="3:4" ht="15">
      <c r="C72" s="63"/>
      <c r="D72" s="63"/>
    </row>
    <row r="73" spans="3:4" ht="15">
      <c r="C73" s="63"/>
      <c r="D73" s="63"/>
    </row>
    <row r="74" spans="3:4" ht="15">
      <c r="C74" s="63"/>
      <c r="D74" s="63"/>
    </row>
    <row r="75" spans="3:4" ht="15">
      <c r="C75" s="63"/>
      <c r="D75" s="63"/>
    </row>
    <row r="76" spans="3:4" ht="15">
      <c r="C76" s="63"/>
      <c r="D76" s="63"/>
    </row>
    <row r="77" spans="3:4" ht="15">
      <c r="C77" s="63"/>
      <c r="D77" s="63"/>
    </row>
    <row r="78" spans="3:4" ht="15">
      <c r="C78" s="63"/>
      <c r="D78" s="63"/>
    </row>
    <row r="79" spans="3:4" ht="15">
      <c r="C79" s="63"/>
      <c r="D79" s="63"/>
    </row>
    <row r="80" spans="3:4" ht="15">
      <c r="C80" s="63"/>
      <c r="D80" s="63"/>
    </row>
    <row r="81" spans="3:4" ht="15">
      <c r="C81" s="63"/>
      <c r="D81" s="63"/>
    </row>
    <row r="82" spans="3:4" ht="15">
      <c r="C82" s="63"/>
      <c r="D82" s="63"/>
    </row>
    <row r="83" spans="3:4" ht="15">
      <c r="C83" s="63"/>
      <c r="D83" s="63"/>
    </row>
  </sheetData>
  <sheetProtection/>
  <mergeCells count="7">
    <mergeCell ref="A2:D2"/>
    <mergeCell ref="A5:A6"/>
    <mergeCell ref="B5:B6"/>
    <mergeCell ref="A40:A41"/>
    <mergeCell ref="B40:B41"/>
    <mergeCell ref="C5:D5"/>
    <mergeCell ref="C40:D40"/>
  </mergeCells>
  <printOptions horizontalCentered="1"/>
  <pageMargins left="0.3937007874015748" right="0.3937007874015748" top="0.3937007874015748" bottom="0.3937007874015748" header="0.15748031496062992" footer="0.5118110236220472"/>
  <pageSetup horizontalDpi="600" verticalDpi="600" orientation="portrait" paperSize="9" scale="80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Sov#Spec#2</cp:lastModifiedBy>
  <cp:lastPrinted>2016-12-12T12:30:17Z</cp:lastPrinted>
  <dcterms:created xsi:type="dcterms:W3CDTF">2002-10-10T06:25:05Z</dcterms:created>
  <dcterms:modified xsi:type="dcterms:W3CDTF">2016-12-12T12:31:07Z</dcterms:modified>
  <cp:category/>
  <cp:version/>
  <cp:contentType/>
  <cp:contentStatus/>
</cp:coreProperties>
</file>