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605" windowHeight="94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0" i="1" l="1"/>
  <c r="J10" i="1"/>
  <c r="D10" i="1"/>
  <c r="I10" i="1" s="1"/>
  <c r="C10" i="1"/>
  <c r="B10" i="1"/>
  <c r="G9" i="1"/>
  <c r="G11" i="1" s="1"/>
  <c r="F9" i="1"/>
  <c r="F11" i="1" s="1"/>
  <c r="E9" i="1"/>
  <c r="D9" i="1"/>
  <c r="C9" i="1"/>
  <c r="C11" i="1" s="1"/>
  <c r="B9" i="1"/>
  <c r="B11" i="1" s="1"/>
  <c r="H9" i="1" l="1"/>
  <c r="I9" i="1"/>
  <c r="D11" i="1"/>
  <c r="H11" i="1" s="1"/>
  <c r="K11" i="1"/>
  <c r="J9" i="1"/>
  <c r="E11" i="1"/>
  <c r="I11" i="1" s="1"/>
  <c r="K9" i="1"/>
  <c r="H10" i="1"/>
  <c r="J11" i="1" l="1"/>
</calcChain>
</file>

<file path=xl/sharedStrings.xml><?xml version="1.0" encoding="utf-8"?>
<sst xmlns="http://schemas.openxmlformats.org/spreadsheetml/2006/main" count="24" uniqueCount="24">
  <si>
    <t>тыс.руб.</t>
  </si>
  <si>
    <t>Показатели</t>
  </si>
  <si>
    <t>Доходы</t>
  </si>
  <si>
    <t>Расходы</t>
  </si>
  <si>
    <t>Верхний предел муниципального внутреннего долга</t>
  </si>
  <si>
    <t>% 2023 года к 2022 году, %</t>
  </si>
  <si>
    <t>2022 год</t>
  </si>
  <si>
    <t>2023 год</t>
  </si>
  <si>
    <t xml:space="preserve">на 01.01.2021 года  </t>
  </si>
  <si>
    <t xml:space="preserve">на 01.01.2022 год а         </t>
  </si>
  <si>
    <t>на 01.01.2023 года</t>
  </si>
  <si>
    <t xml:space="preserve">на 01.01.2024 года </t>
  </si>
  <si>
    <t>2020 год    исполнение</t>
  </si>
  <si>
    <t>Утверждено Решением Совета депутатов на 2021 год (с изменениями от 10.06.2021 г.)</t>
  </si>
  <si>
    <t>2021 год ожидаемая оценка исполнения</t>
  </si>
  <si>
    <t>Проект Решения «О бюджете ЗАТО Видяево на 2022 год и на плановый период 2023 и 2024 годов»</t>
  </si>
  <si>
    <t>%   ожидаемой оценки 2021 года к  исполнению 2020 году, %</t>
  </si>
  <si>
    <t>% 2022 года к %   ожидаемой оценке 2021 году, %</t>
  </si>
  <si>
    <t>% 2024 года к 2023 году, %</t>
  </si>
  <si>
    <t>2024 год</t>
  </si>
  <si>
    <t>Дефицит(-) / профицит(+)</t>
  </si>
  <si>
    <t xml:space="preserve">на 01.01.2022 года  </t>
  </si>
  <si>
    <t xml:space="preserve">на 01.01.2025 года </t>
  </si>
  <si>
    <t xml:space="preserve"> Основные характеристики бюджета ЗАТО Видяево 
на 2022 год и на плановый период 2023 и 2024 годов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</si>
</sst>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,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40;&#1042;&#1051;&#1054;&#1042;&#1040;%20&#1060;&#1069;&#1054;%20&#1057;%20&#1056;&#1040;&#1041;&#1054;&#1063;&#1045;&#1043;&#1054;%20&#1057;&#1058;&#1054;&#1051;&#1040;\&#1041;&#1070;&#1044;&#1046;&#1045;&#1058;%202022-23-24\&#1044;&#1080;&#1072;&#1075;&#1088;&#1072;&#1084;&#1084;&#1099;%20&#1087;&#1086;-&#1085;&#1086;&#1074;&#1086;&#1084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хар-ки бюджета+бюдж.прогноз"/>
      <sheetName val="осн.хар-ки бюджета 1"/>
      <sheetName val="структура доходов+осн.парам.2"/>
      <sheetName val="доходы заполняем"/>
      <sheetName val="стр.ненал.дох."/>
      <sheetName val="стр.налог.дох."/>
      <sheetName val="безв.пост."/>
      <sheetName val="стр.расходов Прил.1заполняем"/>
      <sheetName val="стр.расходов Прил.1 (в тыс.р.)"/>
      <sheetName val="стр.расходов (разд.диаграммы)"/>
      <sheetName val="мун.прогр.2020-2024 заполняем"/>
      <sheetName val="мун.прогр.2020-2024 (тыс.р.)"/>
      <sheetName val="мун.прогр.2020-2023 (в бюджет д"/>
      <sheetName val="мун.прогр.2020-2023 (в публ"/>
      <sheetName val="мун.прогр.2019-2021 (прогноз)"/>
      <sheetName val="мун.прогр.2021-2022 публ.2 диаг"/>
      <sheetName val="мун.прогр.2019-2021 (2)"/>
      <sheetName val="разв.образ."/>
      <sheetName val="соц.под.гражд."/>
      <sheetName val="форм.комф.среды"/>
      <sheetName val="разв.физ.культ."/>
      <sheetName val="разв.культ."/>
      <sheetName val="обесп.комф.ср."/>
      <sheetName val="обесп.общ.пор."/>
      <sheetName val="охр.окр.ср."/>
      <sheetName val="разв.трансп.сис."/>
      <sheetName val="энерг.и разв.энергетики"/>
      <sheetName val="разв.мал.и ср.предпр."/>
      <sheetName val="инф.об."/>
      <sheetName val="упр.мун.фин."/>
      <sheetName val="эф.мун.упр."/>
      <sheetName val="непрогр."/>
      <sheetName val="отклонени безв."/>
      <sheetName val="Анализ безв.пост."/>
      <sheetName val="Анализ безв.пост. (701)"/>
      <sheetName val="Анализ безв.пост. (833)"/>
      <sheetName val="Анализ безв.пост. (соц.общ.)"/>
      <sheetName val="Ан.безв.пост. (соц.общ.711"/>
      <sheetName val="Ан.безв.пост. (соц.общ.712"/>
      <sheetName val="Ан. безв.пост. (разв.обр 702"/>
    </sheetNames>
    <sheetDataSet>
      <sheetData sheetId="0"/>
      <sheetData sheetId="1"/>
      <sheetData sheetId="2"/>
      <sheetData sheetId="3">
        <row r="180">
          <cell r="D180">
            <v>508836638.91000003</v>
          </cell>
          <cell r="E180">
            <v>645549388.55999994</v>
          </cell>
          <cell r="F180">
            <v>659087981.85000002</v>
          </cell>
          <cell r="H180">
            <v>617511190.11000001</v>
          </cell>
          <cell r="J180">
            <v>581616907.42000008</v>
          </cell>
          <cell r="L180">
            <v>561359045.43000007</v>
          </cell>
        </row>
      </sheetData>
      <sheetData sheetId="4"/>
      <sheetData sheetId="5"/>
      <sheetData sheetId="6"/>
      <sheetData sheetId="7">
        <row r="51">
          <cell r="D51">
            <v>510824967.6099999</v>
          </cell>
          <cell r="E51">
            <v>625074552.30999994</v>
          </cell>
        </row>
        <row r="57">
          <cell r="E57">
            <v>646649388.55999994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E13" sqref="E13:E15"/>
    </sheetView>
  </sheetViews>
  <sheetFormatPr defaultRowHeight="15" x14ac:dyDescent="0.25"/>
  <cols>
    <col min="1" max="1" width="17.140625" customWidth="1"/>
    <col min="2" max="2" width="17.42578125" customWidth="1"/>
    <col min="3" max="3" width="14.7109375" customWidth="1"/>
    <col min="4" max="4" width="14.85546875" customWidth="1"/>
    <col min="5" max="5" width="14.5703125" customWidth="1"/>
    <col min="6" max="6" width="10.5703125" customWidth="1"/>
    <col min="7" max="7" width="9.7109375" customWidth="1"/>
  </cols>
  <sheetData>
    <row r="1" spans="1:11" ht="54" customHeight="1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1"/>
      <c r="B2" s="1"/>
      <c r="C2" s="1"/>
      <c r="D2" s="1"/>
      <c r="E2" s="1"/>
      <c r="F2" s="1"/>
      <c r="G2" s="1"/>
      <c r="H2" s="1"/>
      <c r="I2" s="22" t="s">
        <v>0</v>
      </c>
      <c r="J2" s="22"/>
      <c r="K2" s="22"/>
    </row>
    <row r="3" spans="1:11" ht="14.45" customHeight="1" x14ac:dyDescent="0.25">
      <c r="A3" s="24" t="s">
        <v>1</v>
      </c>
      <c r="B3" s="16" t="s">
        <v>12</v>
      </c>
      <c r="C3" s="16" t="s">
        <v>13</v>
      </c>
      <c r="D3" s="16" t="s">
        <v>14</v>
      </c>
      <c r="E3" s="16" t="s">
        <v>15</v>
      </c>
      <c r="F3" s="16"/>
      <c r="G3" s="16"/>
      <c r="H3" s="16" t="s">
        <v>16</v>
      </c>
      <c r="I3" s="16" t="s">
        <v>17</v>
      </c>
      <c r="J3" s="17" t="s">
        <v>5</v>
      </c>
      <c r="K3" s="17" t="s">
        <v>18</v>
      </c>
    </row>
    <row r="4" spans="1:11" x14ac:dyDescent="0.25">
      <c r="A4" s="24"/>
      <c r="B4" s="16"/>
      <c r="C4" s="16"/>
      <c r="D4" s="16"/>
      <c r="E4" s="16"/>
      <c r="F4" s="16"/>
      <c r="G4" s="16"/>
      <c r="H4" s="16"/>
      <c r="I4" s="16"/>
      <c r="J4" s="18"/>
      <c r="K4" s="18"/>
    </row>
    <row r="5" spans="1:11" x14ac:dyDescent="0.25">
      <c r="A5" s="24"/>
      <c r="B5" s="16"/>
      <c r="C5" s="16"/>
      <c r="D5" s="16"/>
      <c r="E5" s="16"/>
      <c r="F5" s="16"/>
      <c r="G5" s="16"/>
      <c r="H5" s="16"/>
      <c r="I5" s="16"/>
      <c r="J5" s="18"/>
      <c r="K5" s="18"/>
    </row>
    <row r="6" spans="1:11" x14ac:dyDescent="0.25">
      <c r="A6" s="24"/>
      <c r="B6" s="16"/>
      <c r="C6" s="16"/>
      <c r="D6" s="16"/>
      <c r="E6" s="20" t="s">
        <v>6</v>
      </c>
      <c r="F6" s="13" t="s">
        <v>7</v>
      </c>
      <c r="G6" s="20" t="s">
        <v>19</v>
      </c>
      <c r="H6" s="16"/>
      <c r="I6" s="16"/>
      <c r="J6" s="18"/>
      <c r="K6" s="18"/>
    </row>
    <row r="7" spans="1:11" x14ac:dyDescent="0.25">
      <c r="A7" s="24"/>
      <c r="B7" s="16"/>
      <c r="C7" s="16"/>
      <c r="D7" s="16"/>
      <c r="E7" s="20"/>
      <c r="F7" s="14"/>
      <c r="G7" s="20"/>
      <c r="H7" s="16"/>
      <c r="I7" s="16"/>
      <c r="J7" s="18"/>
      <c r="K7" s="18"/>
    </row>
    <row r="8" spans="1:11" ht="41.25" customHeight="1" x14ac:dyDescent="0.25">
      <c r="A8" s="24"/>
      <c r="B8" s="16"/>
      <c r="C8" s="16"/>
      <c r="D8" s="16"/>
      <c r="E8" s="20"/>
      <c r="F8" s="15"/>
      <c r="G8" s="20"/>
      <c r="H8" s="16"/>
      <c r="I8" s="16"/>
      <c r="J8" s="19"/>
      <c r="K8" s="19"/>
    </row>
    <row r="9" spans="1:11" ht="29.25" customHeight="1" x14ac:dyDescent="0.25">
      <c r="A9" s="4" t="s">
        <v>2</v>
      </c>
      <c r="B9" s="6">
        <f>'[1]доходы заполняем'!D180+155127.22-168336.32</f>
        <v>508823429.81000006</v>
      </c>
      <c r="C9" s="6">
        <f>'[1]доходы заполняем'!E180</f>
        <v>645549388.55999994</v>
      </c>
      <c r="D9" s="6">
        <f>'[1]доходы заполняем'!F180</f>
        <v>659087981.85000002</v>
      </c>
      <c r="E9" s="6">
        <f>'[1]доходы заполняем'!H180</f>
        <v>617511190.11000001</v>
      </c>
      <c r="F9" s="6">
        <f>'[1]доходы заполняем'!J180</f>
        <v>581616907.42000008</v>
      </c>
      <c r="G9" s="6">
        <f>'[1]доходы заполняем'!L180</f>
        <v>561359045.43000007</v>
      </c>
      <c r="H9" s="2">
        <f>D9/B9*100</f>
        <v>129.53176745341901</v>
      </c>
      <c r="I9" s="2">
        <f>E9/D9*100</f>
        <v>93.691769098368667</v>
      </c>
      <c r="J9" s="2">
        <f>F9/E9*100</f>
        <v>94.187266034222645</v>
      </c>
      <c r="K9" s="2">
        <f>G9/F9*100</f>
        <v>96.51697505152282</v>
      </c>
    </row>
    <row r="10" spans="1:11" ht="34.5" customHeight="1" x14ac:dyDescent="0.25">
      <c r="A10" s="4" t="s">
        <v>3</v>
      </c>
      <c r="B10" s="6">
        <f>'[1]стр.расходов Прил.1заполняем'!D51</f>
        <v>510824967.6099999</v>
      </c>
      <c r="C10" s="6">
        <f>'[1]стр.расходов Прил.1заполняем'!E57</f>
        <v>646649388.55999994</v>
      </c>
      <c r="D10" s="6">
        <f>'[1]стр.расходов Прил.1заполняем'!E51</f>
        <v>625074552.30999994</v>
      </c>
      <c r="E10" s="6">
        <v>618864388.11000001</v>
      </c>
      <c r="F10" s="6">
        <v>582907649.32000005</v>
      </c>
      <c r="G10" s="6">
        <v>571694439.99000001</v>
      </c>
      <c r="H10" s="2">
        <f t="shared" ref="H10:H11" si="0">D10/B10*100</f>
        <v>122.36570096300115</v>
      </c>
      <c r="I10" s="2">
        <f t="shared" ref="I10:K11" si="1">E10/D10*100</f>
        <v>99.006492237277953</v>
      </c>
      <c r="J10" s="2">
        <f t="shared" si="1"/>
        <v>94.189884006767429</v>
      </c>
      <c r="K10" s="2">
        <f t="shared" si="1"/>
        <v>98.076331758027024</v>
      </c>
    </row>
    <row r="11" spans="1:11" ht="36" customHeight="1" x14ac:dyDescent="0.25">
      <c r="A11" s="5" t="s">
        <v>20</v>
      </c>
      <c r="B11" s="6">
        <f>B9-B10</f>
        <v>-2001537.7999998331</v>
      </c>
      <c r="C11" s="6">
        <f>C9-C10</f>
        <v>-1100000</v>
      </c>
      <c r="D11" s="6">
        <f>D9-D10</f>
        <v>34013429.540000081</v>
      </c>
      <c r="E11" s="6">
        <f>E9-E10</f>
        <v>-1353198</v>
      </c>
      <c r="F11" s="6">
        <f t="shared" ref="F11:G11" si="2">F9-F10</f>
        <v>-1290741.8999999762</v>
      </c>
      <c r="G11" s="6">
        <f t="shared" si="2"/>
        <v>-10335394.559999943</v>
      </c>
      <c r="H11" s="2">
        <f t="shared" si="0"/>
        <v>-1699.3648353782235</v>
      </c>
      <c r="I11" s="2">
        <f t="shared" si="1"/>
        <v>-3.9784226945084371</v>
      </c>
      <c r="J11" s="2">
        <f t="shared" si="1"/>
        <v>95.384555696947245</v>
      </c>
      <c r="K11" s="2">
        <f t="shared" si="1"/>
        <v>800.73286223993614</v>
      </c>
    </row>
    <row r="12" spans="1:11" ht="39.75" customHeight="1" x14ac:dyDescent="0.25">
      <c r="A12" s="23" t="s">
        <v>4</v>
      </c>
      <c r="B12" s="3" t="s">
        <v>8</v>
      </c>
      <c r="C12" s="3" t="s">
        <v>21</v>
      </c>
      <c r="D12" s="3" t="s">
        <v>9</v>
      </c>
      <c r="E12" s="3" t="s">
        <v>10</v>
      </c>
      <c r="F12" s="3" t="s">
        <v>11</v>
      </c>
      <c r="G12" s="3" t="s">
        <v>22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23"/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8"/>
      <c r="I13" s="8"/>
      <c r="J13" s="8"/>
      <c r="K13" s="8"/>
    </row>
    <row r="14" spans="1:11" x14ac:dyDescent="0.25">
      <c r="A14" s="23"/>
      <c r="B14" s="11"/>
      <c r="C14" s="11"/>
      <c r="D14" s="11"/>
      <c r="E14" s="11"/>
      <c r="F14" s="11"/>
      <c r="G14" s="11"/>
      <c r="H14" s="8"/>
      <c r="I14" s="8"/>
      <c r="J14" s="8"/>
      <c r="K14" s="8"/>
    </row>
    <row r="15" spans="1:11" x14ac:dyDescent="0.25">
      <c r="A15" s="23"/>
      <c r="B15" s="12"/>
      <c r="C15" s="12"/>
      <c r="D15" s="12"/>
      <c r="E15" s="12"/>
      <c r="F15" s="12"/>
      <c r="G15" s="12"/>
      <c r="H15" s="9"/>
      <c r="I15" s="9"/>
      <c r="J15" s="9"/>
      <c r="K15" s="9"/>
    </row>
  </sheetData>
  <mergeCells count="25">
    <mergeCell ref="A1:K1"/>
    <mergeCell ref="I2:K2"/>
    <mergeCell ref="A12:A15"/>
    <mergeCell ref="H12:H15"/>
    <mergeCell ref="I12:I15"/>
    <mergeCell ref="B13:B15"/>
    <mergeCell ref="C13:C15"/>
    <mergeCell ref="D13:D15"/>
    <mergeCell ref="E13:E15"/>
    <mergeCell ref="F13:F15"/>
    <mergeCell ref="A3:A8"/>
    <mergeCell ref="B3:B8"/>
    <mergeCell ref="C3:C8"/>
    <mergeCell ref="H3:H8"/>
    <mergeCell ref="I3:I8"/>
    <mergeCell ref="E6:E8"/>
    <mergeCell ref="J12:J15"/>
    <mergeCell ref="K12:K15"/>
    <mergeCell ref="G13:G15"/>
    <mergeCell ref="F6:F8"/>
    <mergeCell ref="D3:D8"/>
    <mergeCell ref="E3:G5"/>
    <mergeCell ref="J3:J8"/>
    <mergeCell ref="K3:K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2021-11-08T05:57:25Z</dcterms:modified>
</cp:coreProperties>
</file>