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208.98\finotdel\РЕШЕНИЯ СОВЕТА 2014-2020 ГОД\Решения Совета 2020\РСД № от 24.03.2020\"/>
    </mc:Choice>
  </mc:AlternateContent>
  <bookViews>
    <workbookView xWindow="0" yWindow="0" windowWidth="28800" windowHeight="12585"/>
  </bookViews>
  <sheets>
    <sheet name="24.03.2020" sheetId="1" r:id="rId1"/>
  </sheets>
  <definedNames>
    <definedName name="OLE_LINK11" localSheetId="0">'24.03.2020'!$A$17</definedName>
    <definedName name="OLE_LINK13" localSheetId="0">'24.03.2020'!$A$6</definedName>
    <definedName name="OLE_LINK14" localSheetId="0">'24.03.2020'!$A$15</definedName>
    <definedName name="OLE_LINK2" localSheetId="0">'24.03.2020'!$A$12</definedName>
    <definedName name="OLE_LINK3" localSheetId="0">'24.03.2020'!$A$1</definedName>
    <definedName name="OLE_LINK6" localSheetId="0">'24.03.2020'!$A$13</definedName>
    <definedName name="_xlnm.Print_Area" localSheetId="0">'24.03.2020'!$A$1:$I$194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1" l="1"/>
  <c r="H103" i="1"/>
  <c r="E14" i="1" l="1"/>
  <c r="H67" i="1"/>
  <c r="H68" i="1"/>
  <c r="H69" i="1"/>
  <c r="H70" i="1"/>
  <c r="H71" i="1"/>
  <c r="F72" i="1"/>
  <c r="G72" i="1"/>
  <c r="H72" i="1"/>
  <c r="I103" i="1"/>
  <c r="I104" i="1"/>
  <c r="I105" i="1"/>
  <c r="I106" i="1"/>
  <c r="I107" i="1"/>
  <c r="I108" i="1"/>
  <c r="I109" i="1"/>
  <c r="I110" i="1"/>
  <c r="I111" i="1"/>
  <c r="I112" i="1"/>
  <c r="I113" i="1"/>
  <c r="F114" i="1"/>
  <c r="H114" i="1"/>
  <c r="I114" i="1" l="1"/>
</calcChain>
</file>

<file path=xl/sharedStrings.xml><?xml version="1.0" encoding="utf-8"?>
<sst xmlns="http://schemas.openxmlformats.org/spreadsheetml/2006/main" count="340" uniqueCount="197">
  <si>
    <t>Администрации ЗАТО Видяево                                                                                  С. Г. Павлова</t>
  </si>
  <si>
    <t>Начальник Финансового отдела</t>
  </si>
  <si>
    <t>Увеличение в связи с возмещением кассовых расходов, произведенных МАУ СОК "Фрегат" в 2019 году на приобретение  урн и контейнеров.</t>
  </si>
  <si>
    <t>Примечание:</t>
  </si>
  <si>
    <t>коп.</t>
  </si>
  <si>
    <t>29</t>
  </si>
  <si>
    <t>руб.</t>
  </si>
  <si>
    <t>Итого составили:</t>
  </si>
  <si>
    <t xml:space="preserve"> -</t>
  </si>
  <si>
    <t xml:space="preserve">уменьшение </t>
  </si>
  <si>
    <t>00</t>
  </si>
  <si>
    <t xml:space="preserve">увеличение </t>
  </si>
  <si>
    <t>Сумма (руб.коп.)</t>
  </si>
  <si>
    <t>Наименование показателя</t>
  </si>
  <si>
    <t>2020 год</t>
  </si>
  <si>
    <t xml:space="preserve">     Расходы по разделу «Физическая культура и спорт»</t>
  </si>
  <si>
    <t>Раздел 11 «Физическая культура и спорт»</t>
  </si>
  <si>
    <t xml:space="preserve"> Увеличение в связи с выделением субсидии из областного бюджета Субсидии на обеспечение комплексной безопасности муниципальных образовательных организаций.</t>
  </si>
  <si>
    <t>Увеличение в связи с выделением субвенции из областного бюджета  бюджетам городских округов на обеспечение бесплатным питанием отдельных категорий обучающихся</t>
  </si>
  <si>
    <t>Корректировка суммы софинансирования субсидии бюджетам городских округов на создание новых мест дополнительного образования детей</t>
  </si>
  <si>
    <t>69</t>
  </si>
  <si>
    <t>63</t>
  </si>
  <si>
    <t xml:space="preserve">    Расходы по разделу «Образование» </t>
  </si>
  <si>
    <t>Раздел 07 «Образование»</t>
  </si>
  <si>
    <t>Увеличение за счет  возврата  подтвержденного остатка субсидии бюджетам муниципальных образований на реализацию мероприятий, направленных на ликвидацию накопленного экологического ущерба 2019 года .</t>
  </si>
  <si>
    <t>60</t>
  </si>
  <si>
    <t>2019 год</t>
  </si>
  <si>
    <t xml:space="preserve">    Расходы по разделу «Охрана окружающей среды» </t>
  </si>
  <si>
    <t>Раздел 06 «Охрана окружающей среды»</t>
  </si>
  <si>
    <t>Уменьшение в связи с передачей урн и контейнеров МБУ УМС ЗАТО Видяево от МАУ СОК "Фрегат", приобретенных в 2019 году.</t>
  </si>
  <si>
    <t xml:space="preserve"> Увеличение в связи с необходимостью софинансирования  субсидии из областного бюджета на поддержку муниципальных программ формирования современной городской среды в части выполнения мероприятий по благоустройству дворовых территорий.</t>
  </si>
  <si>
    <t xml:space="preserve"> Увеличение в связи с выделением субсидии из областного бюджета на поддержку муниципальных программ формирования современной городской среды в части выполнения мероприятий по благоустройству дворовых территорий.</t>
  </si>
  <si>
    <t>70</t>
  </si>
  <si>
    <t>89</t>
  </si>
  <si>
    <t xml:space="preserve">      Расходы по разделу «Жилищно – коммунальное хозяйство» </t>
  </si>
  <si>
    <t>Раздел 05 «Жилищно – коммунальное хозяйство»</t>
  </si>
  <si>
    <t>Уменьшение в связи с перераспределением средств по муниципальной подпрограмме "Развитие земельно-имущественных отношений на территории ЗАТО Видяево" на более значимые расходы.</t>
  </si>
  <si>
    <t>64</t>
  </si>
  <si>
    <t xml:space="preserve">       Расходы по разделу «Национальная экономика» </t>
  </si>
  <si>
    <t>Раздел 04 «Национальная экономика»</t>
  </si>
  <si>
    <t>Увеличение в связи с оплатой исковых требований по решению суда.</t>
  </si>
  <si>
    <t xml:space="preserve"> 02</t>
  </si>
  <si>
    <t>12</t>
  </si>
  <si>
    <t xml:space="preserve">      Расходы на общегосударственные вопросы</t>
  </si>
  <si>
    <r>
      <t xml:space="preserve">Раздел </t>
    </r>
    <r>
      <rPr>
        <b/>
        <sz val="14"/>
        <color indexed="8"/>
        <rFont val="Times New Roman"/>
        <family val="1"/>
        <charset val="204"/>
      </rPr>
      <t>01 «Общегосударственные вопросы»</t>
    </r>
  </si>
  <si>
    <t>В 2021 и 2022 годах - утвержденные назначения без изменений.</t>
  </si>
  <si>
    <t>ИТОГО:</t>
  </si>
  <si>
    <t>1200</t>
  </si>
  <si>
    <t>СРЕДСТВА МАССОВОЙ ИНФОРМАЦИИ</t>
  </si>
  <si>
    <t>1100</t>
  </si>
  <si>
    <t>ФИЗИЧЕСКАЯ КУЛЬТУРА И СПОРТ</t>
  </si>
  <si>
    <t>1000</t>
  </si>
  <si>
    <t>СОЦИАЛЬНАЯ ПОЛИТИКА</t>
  </si>
  <si>
    <t>0800</t>
  </si>
  <si>
    <t>КУЛЬТУРА И КИНЕМАТОГРАФИЯ</t>
  </si>
  <si>
    <t>0700</t>
  </si>
  <si>
    <t>ОБРАЗОВАНИЕ</t>
  </si>
  <si>
    <t>0600</t>
  </si>
  <si>
    <t>ОХРАНА ОКРУЖАЮЩЕЙ СРЕДЫ</t>
  </si>
  <si>
    <t>0500</t>
  </si>
  <si>
    <t>ЖИЛИЩНО-КОММУНАЛЬНОЕ ХОЗЯЙСТВО</t>
  </si>
  <si>
    <t>0400</t>
  </si>
  <si>
    <t>НАЦИОНАЛЬНАЯ ЭКОНОМИКА</t>
  </si>
  <si>
    <t>0300</t>
  </si>
  <si>
    <t>НАЦИОНАЛЬНАЯ БЕЗОПАСНОСТЬ И ПРАВООХРАНИТЕЛЬНАЯ ДЕЯТЕЛЬНОСТЬ</t>
  </si>
  <si>
    <t>0200</t>
  </si>
  <si>
    <t>НАЦИОНАЛЬНАЯ ОБОРОНА</t>
  </si>
  <si>
    <t>0100</t>
  </si>
  <si>
    <t>ОБЩЕГОСУДАРСТВЕННЫЕ ВОПРОСЫ</t>
  </si>
  <si>
    <t>Проект</t>
  </si>
  <si>
    <t>Изменения</t>
  </si>
  <si>
    <t>Утверждено (РСД от 23.12.2019 № 225)</t>
  </si>
  <si>
    <t>Раздел</t>
  </si>
  <si>
    <t>Наименование</t>
  </si>
  <si>
    <r>
      <t xml:space="preserve">   С учетом вносимых изменений структура расходов бюджета по разделам классификации расходов бюджета</t>
    </r>
    <r>
      <rPr>
        <b/>
        <sz val="14"/>
        <rFont val="Times New Roman"/>
        <family val="1"/>
        <charset val="204"/>
      </rPr>
      <t xml:space="preserve">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характеризуется следующими изменениями:</t>
    </r>
  </si>
  <si>
    <t xml:space="preserve">      Внесение изменений в расходную часть местного бюджета связано с внесением изменений в Закон МО "Об областном бюджете  на 2020 год и на плановый период 2021 и 2022 годов", с уточнением дополнительной классификации в 2020, 2021 и 2022 годах, перераспределением бюджетных ассигнований по итогам рассмотрения Главой ЗАТО Видяево обращений ГРБС в 2020 году.</t>
  </si>
  <si>
    <t>РАСХОДЫ</t>
  </si>
  <si>
    <t>Средства самообложения граждан, зачисляемые в бюджеты городских округов</t>
  </si>
  <si>
    <t>000 1 17 14020 04 0000 150</t>
  </si>
  <si>
    <t>Прочие неналоговые доходы бюджетов городских округов</t>
  </si>
  <si>
    <t>000 1 17 05040 04 0000 180</t>
  </si>
  <si>
    <t>Невыясненные поступления, зачисляемые в бюджеты городских округов</t>
  </si>
  <si>
    <t>000 1 17 01040 04 0000 180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</si>
  <si>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</si>
  <si>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</si>
  <si>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</si>
  <si>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000 1 16 10100 04 0000 140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</si>
  <si>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округа, в связи с односторонним отказом исполнителя (подрядчика) от его исполнения</t>
  </si>
  <si>
    <t>000 1 16 10082 04 0000 140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</si>
  <si>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</si>
  <si>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000 1 16 10081 04 0000 140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</si>
  <si>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</si>
  <si>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000 1 16 10062 04 0000 140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</si>
  <si>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</si>
  <si>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000 1 16 10061 04 0000 140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</si>
  <si>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</si>
  <si>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000 1 16 10032 04 0000 140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</si>
  <si>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</si>
  <si>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000 1 16 10031 04 0000 140</t>
  </si>
  <si>
    <t>Денежные средства, изымаемые в собственность городского округа в соответствии с решениями судов (за исключением обвинительных приговоров судов)</t>
  </si>
  <si>
    <t>000 1 16 09040 04 0000 140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</si>
  <si>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</si>
  <si>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000 1 16 07090 04 0000 140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</si>
  <si>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</si>
  <si>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000 1 16 07010 04 0000 140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</si>
  <si>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</si>
  <si>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000 1 16 01157 01 0000 140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</si>
  <si>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</si>
  <si>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000 1 16 01154 01 0000 140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</si>
  <si>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</si>
  <si>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</si>
  <si>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</si>
  <si>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</si>
  <si>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</si>
  <si>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</si>
  <si>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Прочие доходы от компенсации затрат бюджетов городских округов</t>
  </si>
  <si>
    <t>000 1 13 02994 04 0000 130</t>
  </si>
  <si>
    <t>5. В приложении 8 добавлен код дохода:</t>
  </si>
  <si>
    <t>Уведомление</t>
  </si>
  <si>
    <t>000 2 02 30024 04 0000 150</t>
  </si>
  <si>
    <t xml:space="preserve"> Прочие субвенции бюджетам городских округов на обеспечение бесплатным питанием отдельных категорий обучающихся</t>
  </si>
  <si>
    <t>000 2 02 29999 04 0000 150</t>
  </si>
  <si>
    <t xml:space="preserve"> Субсидии на поддержку муниципальных программ формирования современной городской среды в части выполнения мероприятий по благоустройству дворовых территорий</t>
  </si>
  <si>
    <t xml:space="preserve"> Субсидии на обеспечение комплексной безопасности муниципальных образовательных организаций</t>
  </si>
  <si>
    <t>Поступление штрафов за 2019 год</t>
  </si>
  <si>
    <t>Уменьшение норматива для зачисления платы за негативное воздействие на окружающую среду</t>
  </si>
  <si>
    <t>000 1 12 01030 01 0000 120</t>
  </si>
  <si>
    <t>Плата за сбросы загрязняющих веществ в водные объекты</t>
  </si>
  <si>
    <t>Примечание</t>
  </si>
  <si>
    <t xml:space="preserve">Утверждено (РСД от 23.12.2019 № 225) </t>
  </si>
  <si>
    <t>(руб.)</t>
  </si>
  <si>
    <t xml:space="preserve">4.     В общем объеме доходы бюджета ЗАТО Видяево в 2020 году увеличились на 7 015 500 (Семь миллионов пятнадцать тысяч пятьсот ) руб.00 коп. </t>
  </si>
  <si>
    <t>000 1 16 03030 01 0000 140</t>
  </si>
  <si>
    <t>000 1 16 03010 01 0000 140</t>
  </si>
  <si>
    <t>Изменения (проект)</t>
  </si>
  <si>
    <t>3. В приложение 3  изменен код дохода по следующим доходам: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</si>
  <si>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</si>
  <si>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1 16 90040 04 0000 140 </t>
  </si>
  <si>
    <t>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</si>
  <si>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</si>
  <si>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 xml:space="preserve">1 16 33040 04 0000 140 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</si>
  <si>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</si>
  <si>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1 16 23042 04 0000 140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</si>
  <si>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</si>
  <si>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1 16 23041 04 0000 140</t>
  </si>
  <si>
    <t>1 16 32000 04 0000 140</t>
  </si>
  <si>
    <t>Прочие поступления от денежных взысканий (штрафов) и иных сумм в возмещение ущерба, зачисляемые в бюджеты субъектов Российской Федерации</t>
  </si>
  <si>
    <t>1 16 90020 02 0000 140</t>
  </si>
  <si>
    <t>2. В приложении 1 исключен код дохода: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</si>
  <si>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</si>
  <si>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1 16 10123 01 0000 140</t>
  </si>
  <si>
    <t>1 16 10081 04 0000 140</t>
  </si>
  <si>
    <t>1 16 10062 04 0000 140</t>
  </si>
  <si>
    <t>1 16 10061 04 0000 140</t>
  </si>
  <si>
    <t>1 16 10032 04 0000 140</t>
  </si>
  <si>
    <t>1 16 10031 04 0000 140</t>
  </si>
  <si>
    <t>1 16 09040 04 0000 140</t>
  </si>
  <si>
    <t>1 16 07090 04 0000 140</t>
  </si>
  <si>
    <t>1 16 07010 04 0000 140</t>
  </si>
  <si>
    <t>1 16 01157 01 0000 140</t>
  </si>
  <si>
    <t>1 16 01154 01 0000 140</t>
  </si>
  <si>
    <t>1 16 01153 01 0000 140</t>
  </si>
  <si>
    <t>1 16 10100 04 0000 140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</si>
  <si>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субъекта Российской Федерации по нормативам, действующим до 1 января 2020 года</t>
  </si>
  <si>
    <t>1 16 10122 01 0000 140</t>
  </si>
  <si>
    <t>1 16 10082 04 0000 140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</si>
  <si>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</si>
  <si>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1 16 01201 01 0000 140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</si>
  <si>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</si>
  <si>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1 16 01111 01 0000 140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</si>
  <si>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</si>
  <si>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</si>
  <si>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</si>
  <si>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1 16 01071 01 0000 140</t>
  </si>
  <si>
    <t>1 16 01063 01 0000 140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</si>
  <si>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</si>
  <si>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</si>
  <si>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1 16 01051 01 0000 140</t>
  </si>
  <si>
    <t>1. В приложении 1 добавлен код дохода:</t>
  </si>
  <si>
    <t>ДОХОДЫ</t>
  </si>
  <si>
    <t>уменьшение дефицита бюджета ЗАТО Видяево</t>
  </si>
  <si>
    <r>
      <t xml:space="preserve">за счет возврата не использованной субсидии </t>
    </r>
    <r>
      <rPr>
        <sz val="14"/>
        <rFont val="Times New Roman"/>
        <family val="1"/>
        <charset val="204"/>
      </rPr>
      <t>2019</t>
    </r>
    <r>
      <rPr>
        <sz val="14"/>
        <color indexed="8"/>
        <rFont val="Times New Roman"/>
        <family val="1"/>
        <charset val="204"/>
      </rPr>
      <t xml:space="preserve"> года   (возврат подтвержденного остатка субсидии бюджетам муниципальных образований на реализацию мероприятий, направленных на ликвидацию накопленного экологического ущерба)  </t>
    </r>
  </si>
  <si>
    <t>увеличение дефицита бюджета ЗАТО Видяево</t>
  </si>
  <si>
    <r>
      <t>ДЕФИЦИТ И</t>
    </r>
    <r>
      <rPr>
        <b/>
        <sz val="14"/>
        <rFont val="Times New Roman"/>
        <family val="1"/>
        <charset val="204"/>
      </rPr>
      <t xml:space="preserve"> ИСТОЧНИКИ ФИНАНСИРОВАНИЯ ДЕФИЦИТА</t>
    </r>
  </si>
  <si>
    <r>
      <t xml:space="preserve"> -</t>
    </r>
    <r>
      <rPr>
        <sz val="7"/>
        <rFont val="Times New Roman"/>
        <family val="1"/>
        <charset val="204"/>
      </rPr>
      <t xml:space="preserve">      </t>
    </r>
    <r>
      <rPr>
        <sz val="14"/>
        <rFont val="Times New Roman"/>
        <family val="1"/>
        <charset val="204"/>
      </rPr>
      <t xml:space="preserve">дефицит бюджета ЗАТО Видяево в сумме </t>
    </r>
  </si>
  <si>
    <t>коп.;</t>
  </si>
  <si>
    <r>
      <t xml:space="preserve"> -</t>
    </r>
    <r>
      <rPr>
        <sz val="7"/>
        <rFont val="Times New Roman"/>
        <family val="1"/>
        <charset val="204"/>
      </rPr>
      <t xml:space="preserve">     </t>
    </r>
    <r>
      <rPr>
        <sz val="14"/>
        <rFont val="Times New Roman"/>
        <family val="1"/>
        <charset val="204"/>
      </rPr>
      <t>по расходам в сумме</t>
    </r>
  </si>
  <si>
    <r>
      <t xml:space="preserve"> -</t>
    </r>
    <r>
      <rPr>
        <sz val="7"/>
        <rFont val="Times New Roman"/>
        <family val="1"/>
        <charset val="204"/>
      </rPr>
      <t xml:space="preserve">     </t>
    </r>
    <r>
      <rPr>
        <sz val="14"/>
        <rFont val="Times New Roman"/>
        <family val="1"/>
        <charset val="204"/>
      </rPr>
      <t>по доходам в сумме</t>
    </r>
  </si>
  <si>
    <t>в 2020 году</t>
  </si>
  <si>
    <t>Основные характеристики бюджета ЗАТО Видяево с учетом внесенных изменений:</t>
  </si>
  <si>
    <t>на 2020 год и на плановый период 2021 и 2022 годов»»</t>
  </si>
  <si>
    <t xml:space="preserve"> ЗАТО Видяево от 23.12.2019 г. № 225 «О бюджете ЗАТО Видяево </t>
  </si>
  <si>
    <t>(пятого созыва) «О внесении изменений в решение Совета депутатов</t>
  </si>
  <si>
    <t xml:space="preserve">к проекту решения Совета депутатов ЗАТО Видяево </t>
  </si>
  <si>
    <t>ПОЯСНИТЕЛЬНАЯ ЗАПИСКА</t>
  </si>
  <si>
    <t>Уменьшение в связи с перераспределением средств на более значимые расходы.</t>
  </si>
  <si>
    <t>Увеличение в связи с открытием муниципального опорного центра на базе МКУ "Центр МИТО" ЗАТО Видяево.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</si>
</sst>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  <family val="2"/>
    </font>
    <font>
      <sz val="11"/>
      <name val="Calibri"/>
      <family val="2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</font>
    <font>
      <sz val="12"/>
      <name val="Times New Roman"/>
      <family val="1"/>
      <charset val="204"/>
    </font>
    <font>
      <sz val="11"/>
      <color indexed="10"/>
      <name val="Calibri"/>
      <family val="2"/>
    </font>
    <font>
      <sz val="14"/>
      <name val="Symbol"/>
      <family val="1"/>
      <charset val="2"/>
    </font>
    <font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3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3" fontId="2" fillId="2" borderId="0" xfId="0" applyNumberFormat="1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2" borderId="0" xfId="0" applyFill="1"/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0" xfId="0" applyFont="1"/>
    <xf numFmtId="4" fontId="5" fillId="3" borderId="4" xfId="0" applyNumberFormat="1" applyFont="1" applyFill="1" applyBorder="1" applyAlignment="1">
      <alignment horizontal="center" vertical="center"/>
    </xf>
    <xf numFmtId="0" fontId="14" fillId="0" borderId="0" xfId="0" applyFont="1"/>
    <xf numFmtId="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3" fillId="4" borderId="3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4" borderId="3" xfId="0" applyNumberFormat="1" applyFont="1" applyFill="1" applyBorder="1" applyAlignment="1">
      <alignment horizontal="center" wrapText="1"/>
    </xf>
    <xf numFmtId="0" fontId="13" fillId="4" borderId="2" xfId="0" applyNumberFormat="1" applyFont="1" applyFill="1" applyBorder="1" applyAlignment="1">
      <alignment horizontal="center" wrapText="1"/>
    </xf>
    <xf numFmtId="0" fontId="13" fillId="4" borderId="1" xfId="0" applyNumberFormat="1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4" fontId="8" fillId="3" borderId="4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94"/>
  <sheetViews>
    <sheetView tabSelected="1" view="pageBreakPreview" topLeftCell="A178" zoomScaleNormal="100" zoomScaleSheetLayoutView="100" workbookViewId="0">
      <selection activeCell="G20" sqref="G20"/>
    </sheetView>
  </sheetViews>
  <sheetFormatPr defaultColWidth="8.85546875" defaultRowHeight="15" x14ac:dyDescent="0.25"/>
  <cols>
    <col min="2" max="2" width="17.5703125" customWidth="1"/>
    <col min="4" max="4" width="11.42578125" customWidth="1"/>
    <col min="5" max="5" width="10.85546875" customWidth="1"/>
    <col min="6" max="6" width="19.85546875" customWidth="1"/>
    <col min="7" max="7" width="16.28515625" customWidth="1"/>
    <col min="8" max="8" width="20.28515625" customWidth="1"/>
    <col min="9" max="9" width="18.85546875" customWidth="1"/>
  </cols>
  <sheetData>
    <row r="1" spans="1:9" ht="18.75" x14ac:dyDescent="0.25">
      <c r="A1" s="71" t="s">
        <v>194</v>
      </c>
      <c r="B1" s="71"/>
      <c r="C1" s="71"/>
      <c r="D1" s="71"/>
      <c r="E1" s="71"/>
      <c r="F1" s="71"/>
      <c r="G1" s="71"/>
      <c r="H1" s="71"/>
      <c r="I1" s="71"/>
    </row>
    <row r="2" spans="1:9" ht="18.75" x14ac:dyDescent="0.25">
      <c r="A2" s="16"/>
    </row>
    <row r="3" spans="1:9" ht="18.75" x14ac:dyDescent="0.25">
      <c r="A3" s="114" t="s">
        <v>193</v>
      </c>
      <c r="B3" s="114"/>
      <c r="C3" s="114"/>
      <c r="D3" s="114"/>
      <c r="E3" s="114"/>
      <c r="F3" s="114"/>
      <c r="G3" s="114"/>
      <c r="H3" s="114"/>
      <c r="I3" s="114"/>
    </row>
    <row r="4" spans="1:9" ht="18.75" x14ac:dyDescent="0.25">
      <c r="A4" s="114" t="s">
        <v>192</v>
      </c>
      <c r="B4" s="114"/>
      <c r="C4" s="114"/>
      <c r="D4" s="114"/>
      <c r="E4" s="114"/>
      <c r="F4" s="114"/>
      <c r="G4" s="114"/>
      <c r="H4" s="114"/>
      <c r="I4" s="114"/>
    </row>
    <row r="5" spans="1:9" ht="18.75" x14ac:dyDescent="0.25">
      <c r="A5" s="114" t="s">
        <v>191</v>
      </c>
      <c r="B5" s="114"/>
      <c r="C5" s="114"/>
      <c r="D5" s="114"/>
      <c r="E5" s="114"/>
      <c r="F5" s="114"/>
      <c r="G5" s="114"/>
      <c r="H5" s="114"/>
      <c r="I5" s="114"/>
    </row>
    <row r="6" spans="1:9" ht="18.75" x14ac:dyDescent="0.25">
      <c r="A6" s="114" t="s">
        <v>190</v>
      </c>
      <c r="B6" s="114"/>
      <c r="C6" s="114"/>
      <c r="D6" s="114"/>
      <c r="E6" s="114"/>
      <c r="F6" s="114"/>
      <c r="G6" s="114"/>
      <c r="H6" s="114"/>
      <c r="I6" s="114"/>
    </row>
    <row r="7" spans="1:9" ht="18.75" x14ac:dyDescent="0.25">
      <c r="A7" s="20"/>
    </row>
    <row r="8" spans="1:9" ht="30" customHeight="1" x14ac:dyDescent="0.25">
      <c r="A8" s="178" t="s">
        <v>189</v>
      </c>
      <c r="B8" s="178"/>
      <c r="C8" s="178"/>
      <c r="D8" s="178"/>
      <c r="E8" s="178"/>
      <c r="F8" s="178"/>
      <c r="G8" s="178"/>
      <c r="H8" s="178"/>
      <c r="I8" s="178"/>
    </row>
    <row r="9" spans="1:9" ht="18.75" x14ac:dyDescent="0.25">
      <c r="A9" s="46"/>
    </row>
    <row r="10" spans="1:9" ht="18.75" x14ac:dyDescent="0.25">
      <c r="A10" s="71" t="s">
        <v>188</v>
      </c>
      <c r="B10" s="71"/>
      <c r="C10" s="71"/>
      <c r="D10" s="71"/>
      <c r="E10" s="71"/>
      <c r="F10" s="71"/>
      <c r="G10" s="71"/>
      <c r="H10" s="71"/>
      <c r="I10" s="71"/>
    </row>
    <row r="11" spans="1:9" ht="18.75" x14ac:dyDescent="0.25">
      <c r="A11" s="46"/>
    </row>
    <row r="12" spans="1:9" ht="18.75" x14ac:dyDescent="0.25">
      <c r="A12" s="169" t="s">
        <v>187</v>
      </c>
      <c r="B12" s="169"/>
      <c r="C12" s="169"/>
      <c r="D12" s="169"/>
      <c r="E12" s="170">
        <v>491178035</v>
      </c>
      <c r="F12" s="170"/>
      <c r="G12" s="12" t="s">
        <v>6</v>
      </c>
      <c r="H12" s="55">
        <v>66</v>
      </c>
      <c r="I12" s="53" t="s">
        <v>185</v>
      </c>
    </row>
    <row r="13" spans="1:9" ht="18.75" x14ac:dyDescent="0.25">
      <c r="A13" s="169" t="s">
        <v>186</v>
      </c>
      <c r="B13" s="169"/>
      <c r="C13" s="169"/>
      <c r="D13" s="169"/>
      <c r="E13" s="170">
        <v>493881648</v>
      </c>
      <c r="F13" s="170"/>
      <c r="G13" s="12" t="s">
        <v>6</v>
      </c>
      <c r="H13" s="55">
        <v>26</v>
      </c>
      <c r="I13" s="53" t="s">
        <v>185</v>
      </c>
    </row>
    <row r="14" spans="1:9" ht="43.15" customHeight="1" x14ac:dyDescent="0.25">
      <c r="A14" s="171" t="s">
        <v>184</v>
      </c>
      <c r="B14" s="171"/>
      <c r="C14" s="171"/>
      <c r="D14" s="171"/>
      <c r="E14" s="170">
        <f>2703612</f>
        <v>2703612</v>
      </c>
      <c r="F14" s="170"/>
      <c r="G14" s="12" t="s">
        <v>6</v>
      </c>
      <c r="H14" s="54" t="s">
        <v>25</v>
      </c>
      <c r="I14" s="53" t="s">
        <v>4</v>
      </c>
    </row>
    <row r="15" spans="1:9" ht="18.75" x14ac:dyDescent="0.25">
      <c r="A15" s="20"/>
    </row>
    <row r="16" spans="1:9" ht="18.75" x14ac:dyDescent="0.25">
      <c r="A16" s="46"/>
    </row>
    <row r="17" spans="1:9" ht="18.75" x14ac:dyDescent="0.25">
      <c r="A17" s="168" t="s">
        <v>183</v>
      </c>
      <c r="B17" s="168"/>
      <c r="C17" s="168"/>
      <c r="D17" s="168"/>
      <c r="E17" s="168"/>
      <c r="F17" s="168"/>
      <c r="G17" s="168"/>
      <c r="H17" s="168"/>
      <c r="I17" s="168"/>
    </row>
    <row r="18" spans="1:9" ht="18.75" x14ac:dyDescent="0.25">
      <c r="A18" s="52"/>
      <c r="B18" s="52"/>
      <c r="C18" s="52"/>
      <c r="D18" s="52"/>
      <c r="E18" s="52"/>
      <c r="F18" s="52"/>
      <c r="G18" s="52"/>
      <c r="H18" s="52"/>
      <c r="I18" s="52"/>
    </row>
    <row r="19" spans="1:9" ht="36.6" customHeight="1" x14ac:dyDescent="0.25">
      <c r="A19" s="120" t="s">
        <v>13</v>
      </c>
      <c r="B19" s="120"/>
      <c r="C19" s="120" t="s">
        <v>12</v>
      </c>
      <c r="D19" s="120"/>
      <c r="E19" s="120"/>
      <c r="F19" s="120"/>
      <c r="G19" s="120"/>
      <c r="H19" s="120" t="s">
        <v>128</v>
      </c>
      <c r="I19" s="120"/>
    </row>
    <row r="20" spans="1:9" s="51" customFormat="1" ht="189.6" customHeight="1" x14ac:dyDescent="0.25">
      <c r="A20" s="121" t="s">
        <v>182</v>
      </c>
      <c r="B20" s="121"/>
      <c r="C20" s="122">
        <v>2703612</v>
      </c>
      <c r="D20" s="122"/>
      <c r="E20" s="6" t="s">
        <v>6</v>
      </c>
      <c r="F20" s="13" t="s">
        <v>25</v>
      </c>
      <c r="G20" s="6" t="s">
        <v>4</v>
      </c>
      <c r="H20" s="72" t="s">
        <v>181</v>
      </c>
      <c r="I20" s="73"/>
    </row>
    <row r="21" spans="1:9" s="51" customFormat="1" ht="54" customHeight="1" x14ac:dyDescent="0.25">
      <c r="A21" s="121" t="s">
        <v>180</v>
      </c>
      <c r="B21" s="121"/>
      <c r="C21" s="179" t="s">
        <v>8</v>
      </c>
      <c r="D21" s="179"/>
      <c r="E21" s="6" t="s">
        <v>6</v>
      </c>
      <c r="F21" s="6" t="s">
        <v>8</v>
      </c>
      <c r="G21" s="6" t="s">
        <v>4</v>
      </c>
      <c r="H21" s="179" t="s">
        <v>8</v>
      </c>
      <c r="I21" s="179"/>
    </row>
    <row r="22" spans="1:9" ht="18.75" x14ac:dyDescent="0.25">
      <c r="A22" s="50"/>
    </row>
    <row r="23" spans="1:9" ht="18.75" x14ac:dyDescent="0.25">
      <c r="A23" s="71" t="s">
        <v>179</v>
      </c>
      <c r="B23" s="71"/>
      <c r="C23" s="71"/>
      <c r="D23" s="71"/>
      <c r="E23" s="71"/>
      <c r="F23" s="71"/>
      <c r="G23" s="71"/>
      <c r="H23" s="71"/>
      <c r="I23" s="71"/>
    </row>
    <row r="24" spans="1:9" ht="18.75" x14ac:dyDescent="0.25">
      <c r="A24" s="46"/>
    </row>
    <row r="25" spans="1:9" s="38" customFormat="1" ht="35.25" customHeight="1" x14ac:dyDescent="0.25">
      <c r="A25" s="86" t="s">
        <v>178</v>
      </c>
      <c r="B25" s="86"/>
      <c r="C25" s="86"/>
      <c r="D25" s="86"/>
      <c r="E25" s="86"/>
      <c r="F25" s="86"/>
      <c r="G25" s="86"/>
      <c r="H25" s="86"/>
      <c r="I25" s="86"/>
    </row>
    <row r="26" spans="1:9" s="38" customFormat="1" ht="69.75" customHeight="1" x14ac:dyDescent="0.25">
      <c r="A26" s="49">
        <v>914</v>
      </c>
      <c r="B26" s="47" t="s">
        <v>177</v>
      </c>
      <c r="C26" s="70" t="s">
        <v>176</v>
      </c>
      <c r="D26" s="70"/>
      <c r="E26" s="70"/>
      <c r="F26" s="70"/>
      <c r="G26" s="70"/>
      <c r="H26" s="70"/>
      <c r="I26" s="70"/>
    </row>
    <row r="27" spans="1:9" s="38" customFormat="1" ht="64.5" customHeight="1" x14ac:dyDescent="0.25">
      <c r="A27" s="49">
        <v>914</v>
      </c>
      <c r="B27" s="47" t="s">
        <v>175</v>
      </c>
      <c r="C27" s="70" t="s">
        <v>113</v>
      </c>
      <c r="D27" s="70"/>
      <c r="E27" s="70"/>
      <c r="F27" s="70"/>
      <c r="G27" s="70"/>
      <c r="H27" s="70"/>
      <c r="I27" s="70"/>
    </row>
    <row r="28" spans="1:9" s="38" customFormat="1" ht="74.25" customHeight="1" x14ac:dyDescent="0.25">
      <c r="A28" s="49">
        <v>914</v>
      </c>
      <c r="B28" s="47" t="s">
        <v>174</v>
      </c>
      <c r="C28" s="70" t="s">
        <v>111</v>
      </c>
      <c r="D28" s="70"/>
      <c r="E28" s="70"/>
      <c r="F28" s="70"/>
      <c r="G28" s="70"/>
      <c r="H28" s="70"/>
      <c r="I28" s="70"/>
    </row>
    <row r="29" spans="1:9" s="38" customFormat="1" ht="75" customHeight="1" x14ac:dyDescent="0.25">
      <c r="A29" s="49">
        <v>914</v>
      </c>
      <c r="B29" s="47" t="s">
        <v>173</v>
      </c>
      <c r="C29" s="70" t="s">
        <v>172</v>
      </c>
      <c r="D29" s="70"/>
      <c r="E29" s="70"/>
      <c r="F29" s="70"/>
      <c r="G29" s="70"/>
      <c r="H29" s="70"/>
      <c r="I29" s="70"/>
    </row>
    <row r="30" spans="1:9" s="38" customFormat="1" ht="67.5" customHeight="1" x14ac:dyDescent="0.25">
      <c r="A30" s="49">
        <v>914</v>
      </c>
      <c r="B30" s="47" t="s">
        <v>171</v>
      </c>
      <c r="C30" s="70" t="s">
        <v>170</v>
      </c>
      <c r="D30" s="70"/>
      <c r="E30" s="70"/>
      <c r="F30" s="70"/>
      <c r="G30" s="70"/>
      <c r="H30" s="70"/>
      <c r="I30" s="70"/>
    </row>
    <row r="31" spans="1:9" s="38" customFormat="1" ht="78" customHeight="1" x14ac:dyDescent="0.25">
      <c r="A31" s="49">
        <v>914</v>
      </c>
      <c r="B31" s="47" t="s">
        <v>169</v>
      </c>
      <c r="C31" s="70" t="s">
        <v>168</v>
      </c>
      <c r="D31" s="70"/>
      <c r="E31" s="70"/>
      <c r="F31" s="70"/>
      <c r="G31" s="70"/>
      <c r="H31" s="70"/>
      <c r="I31" s="70"/>
    </row>
    <row r="32" spans="1:9" s="38" customFormat="1" ht="81" customHeight="1" x14ac:dyDescent="0.25">
      <c r="A32" s="49">
        <v>914</v>
      </c>
      <c r="B32" s="47" t="s">
        <v>167</v>
      </c>
      <c r="C32" s="70" t="s">
        <v>166</v>
      </c>
      <c r="D32" s="70"/>
      <c r="E32" s="70"/>
      <c r="F32" s="70"/>
      <c r="G32" s="70"/>
      <c r="H32" s="70"/>
      <c r="I32" s="70"/>
    </row>
    <row r="33" spans="1:9" s="38" customFormat="1" ht="60.75" customHeight="1" x14ac:dyDescent="0.25">
      <c r="A33" s="49">
        <v>914</v>
      </c>
      <c r="B33" s="47" t="s">
        <v>165</v>
      </c>
      <c r="C33" s="70" t="s">
        <v>87</v>
      </c>
      <c r="D33" s="70"/>
      <c r="E33" s="70"/>
      <c r="F33" s="70"/>
      <c r="G33" s="70"/>
      <c r="H33" s="70"/>
      <c r="I33" s="70"/>
    </row>
    <row r="34" spans="1:9" s="38" customFormat="1" ht="54.75" customHeight="1" x14ac:dyDescent="0.25">
      <c r="A34" s="49">
        <v>914</v>
      </c>
      <c r="B34" s="47" t="s">
        <v>164</v>
      </c>
      <c r="C34" s="70" t="s">
        <v>163</v>
      </c>
      <c r="D34" s="70"/>
      <c r="E34" s="70"/>
      <c r="F34" s="70"/>
      <c r="G34" s="70"/>
      <c r="H34" s="70"/>
      <c r="I34" s="70"/>
    </row>
    <row r="35" spans="1:9" s="38" customFormat="1" ht="50.25" customHeight="1" x14ac:dyDescent="0.25">
      <c r="A35" s="49">
        <v>915</v>
      </c>
      <c r="B35" s="47" t="s">
        <v>162</v>
      </c>
      <c r="C35" s="70" t="s">
        <v>85</v>
      </c>
      <c r="D35" s="70"/>
      <c r="E35" s="70"/>
      <c r="F35" s="70"/>
      <c r="G35" s="70"/>
      <c r="H35" s="70"/>
      <c r="I35" s="70"/>
    </row>
    <row r="36" spans="1:9" s="38" customFormat="1" ht="84" customHeight="1" x14ac:dyDescent="0.25">
      <c r="A36" s="48" t="s">
        <v>138</v>
      </c>
      <c r="B36" s="47" t="s">
        <v>161</v>
      </c>
      <c r="C36" s="70" t="s">
        <v>109</v>
      </c>
      <c r="D36" s="70"/>
      <c r="E36" s="70"/>
      <c r="F36" s="70"/>
      <c r="G36" s="70"/>
      <c r="H36" s="70"/>
      <c r="I36" s="70"/>
    </row>
    <row r="37" spans="1:9" s="38" customFormat="1" ht="79.5" customHeight="1" x14ac:dyDescent="0.25">
      <c r="A37" s="48" t="s">
        <v>138</v>
      </c>
      <c r="B37" s="47" t="s">
        <v>160</v>
      </c>
      <c r="C37" s="70" t="s">
        <v>107</v>
      </c>
      <c r="D37" s="70"/>
      <c r="E37" s="70"/>
      <c r="F37" s="70"/>
      <c r="G37" s="70"/>
      <c r="H37" s="70"/>
      <c r="I37" s="70"/>
    </row>
    <row r="38" spans="1:9" s="38" customFormat="1" ht="144" customHeight="1" x14ac:dyDescent="0.25">
      <c r="A38" s="48" t="s">
        <v>138</v>
      </c>
      <c r="B38" s="47" t="s">
        <v>159</v>
      </c>
      <c r="C38" s="70" t="s">
        <v>105</v>
      </c>
      <c r="D38" s="70"/>
      <c r="E38" s="70"/>
      <c r="F38" s="70"/>
      <c r="G38" s="70"/>
      <c r="H38" s="70"/>
      <c r="I38" s="70"/>
    </row>
    <row r="39" spans="1:9" s="38" customFormat="1" ht="60" customHeight="1" x14ac:dyDescent="0.25">
      <c r="A39" s="48" t="s">
        <v>138</v>
      </c>
      <c r="B39" s="47" t="s">
        <v>158</v>
      </c>
      <c r="C39" s="70" t="s">
        <v>103</v>
      </c>
      <c r="D39" s="70"/>
      <c r="E39" s="70"/>
      <c r="F39" s="70"/>
      <c r="G39" s="70"/>
      <c r="H39" s="70"/>
      <c r="I39" s="70"/>
    </row>
    <row r="40" spans="1:9" s="38" customFormat="1" ht="57" customHeight="1" x14ac:dyDescent="0.25">
      <c r="A40" s="48" t="s">
        <v>138</v>
      </c>
      <c r="B40" s="47" t="s">
        <v>157</v>
      </c>
      <c r="C40" s="70" t="s">
        <v>101</v>
      </c>
      <c r="D40" s="70"/>
      <c r="E40" s="70"/>
      <c r="F40" s="70"/>
      <c r="G40" s="70"/>
      <c r="H40" s="70"/>
      <c r="I40" s="70"/>
    </row>
    <row r="41" spans="1:9" s="38" customFormat="1" ht="52.5" customHeight="1" x14ac:dyDescent="0.25">
      <c r="A41" s="48" t="s">
        <v>138</v>
      </c>
      <c r="B41" s="47" t="s">
        <v>156</v>
      </c>
      <c r="C41" s="70" t="s">
        <v>99</v>
      </c>
      <c r="D41" s="70"/>
      <c r="E41" s="70"/>
      <c r="F41" s="70"/>
      <c r="G41" s="70"/>
      <c r="H41" s="70"/>
      <c r="I41" s="70"/>
    </row>
    <row r="42" spans="1:9" s="38" customFormat="1" ht="42.75" customHeight="1" x14ac:dyDescent="0.25">
      <c r="A42" s="48" t="s">
        <v>138</v>
      </c>
      <c r="B42" s="47" t="s">
        <v>155</v>
      </c>
      <c r="C42" s="70" t="s">
        <v>97</v>
      </c>
      <c r="D42" s="70"/>
      <c r="E42" s="70"/>
      <c r="F42" s="70"/>
      <c r="G42" s="70"/>
      <c r="H42" s="70"/>
      <c r="I42" s="70"/>
    </row>
    <row r="43" spans="1:9" s="38" customFormat="1" ht="47.25" customHeight="1" x14ac:dyDescent="0.25">
      <c r="A43" s="48" t="s">
        <v>138</v>
      </c>
      <c r="B43" s="47" t="s">
        <v>154</v>
      </c>
      <c r="C43" s="70" t="s">
        <v>95</v>
      </c>
      <c r="D43" s="70"/>
      <c r="E43" s="70"/>
      <c r="F43" s="70"/>
      <c r="G43" s="70"/>
      <c r="H43" s="70"/>
      <c r="I43" s="70"/>
    </row>
    <row r="44" spans="1:9" s="38" customFormat="1" ht="113.25" customHeight="1" x14ac:dyDescent="0.25">
      <c r="A44" s="48" t="s">
        <v>138</v>
      </c>
      <c r="B44" s="47" t="s">
        <v>153</v>
      </c>
      <c r="C44" s="70" t="s">
        <v>93</v>
      </c>
      <c r="D44" s="70"/>
      <c r="E44" s="70"/>
      <c r="F44" s="70"/>
      <c r="G44" s="70"/>
      <c r="H44" s="70"/>
      <c r="I44" s="70"/>
    </row>
    <row r="45" spans="1:9" s="38" customFormat="1" ht="93.75" customHeight="1" x14ac:dyDescent="0.25">
      <c r="A45" s="48" t="s">
        <v>138</v>
      </c>
      <c r="B45" s="47" t="s">
        <v>152</v>
      </c>
      <c r="C45" s="70" t="s">
        <v>91</v>
      </c>
      <c r="D45" s="70"/>
      <c r="E45" s="70"/>
      <c r="F45" s="70"/>
      <c r="G45" s="70"/>
      <c r="H45" s="70"/>
      <c r="I45" s="70"/>
    </row>
    <row r="46" spans="1:9" s="38" customFormat="1" ht="83.25" customHeight="1" x14ac:dyDescent="0.25">
      <c r="A46" s="48" t="s">
        <v>138</v>
      </c>
      <c r="B46" s="47" t="s">
        <v>151</v>
      </c>
      <c r="C46" s="70" t="s">
        <v>89</v>
      </c>
      <c r="D46" s="70"/>
      <c r="E46" s="70"/>
      <c r="F46" s="70"/>
      <c r="G46" s="70"/>
      <c r="H46" s="70"/>
      <c r="I46" s="70"/>
    </row>
    <row r="47" spans="1:9" s="38" customFormat="1" ht="68.25" customHeight="1" x14ac:dyDescent="0.25">
      <c r="A47" s="48" t="s">
        <v>138</v>
      </c>
      <c r="B47" s="47" t="s">
        <v>150</v>
      </c>
      <c r="C47" s="70" t="s">
        <v>149</v>
      </c>
      <c r="D47" s="70"/>
      <c r="E47" s="70"/>
      <c r="F47" s="70"/>
      <c r="G47" s="70"/>
      <c r="H47" s="70"/>
      <c r="I47" s="70"/>
    </row>
    <row r="48" spans="1:9" ht="18.75" x14ac:dyDescent="0.25">
      <c r="A48" s="20"/>
    </row>
    <row r="49" spans="1:9" s="38" customFormat="1" ht="35.25" customHeight="1" x14ac:dyDescent="0.25">
      <c r="A49" s="86" t="s">
        <v>148</v>
      </c>
      <c r="B49" s="86"/>
      <c r="C49" s="86"/>
      <c r="D49" s="86"/>
      <c r="E49" s="86"/>
      <c r="F49" s="86"/>
      <c r="G49" s="86"/>
      <c r="H49" s="86"/>
      <c r="I49" s="86"/>
    </row>
    <row r="50" spans="1:9" s="38" customFormat="1" ht="49.5" customHeight="1" x14ac:dyDescent="0.25">
      <c r="A50" s="49">
        <v>914</v>
      </c>
      <c r="B50" s="47" t="s">
        <v>147</v>
      </c>
      <c r="C50" s="70" t="s">
        <v>146</v>
      </c>
      <c r="D50" s="70"/>
      <c r="E50" s="70"/>
      <c r="F50" s="70"/>
      <c r="G50" s="70"/>
      <c r="H50" s="70"/>
      <c r="I50" s="70"/>
    </row>
    <row r="51" spans="1:9" s="38" customFormat="1" ht="64.5" customHeight="1" x14ac:dyDescent="0.25">
      <c r="A51" s="49">
        <v>915</v>
      </c>
      <c r="B51" s="47" t="s">
        <v>145</v>
      </c>
      <c r="C51" s="70" t="s">
        <v>85</v>
      </c>
      <c r="D51" s="70"/>
      <c r="E51" s="70"/>
      <c r="F51" s="70"/>
      <c r="G51" s="70"/>
      <c r="H51" s="70"/>
      <c r="I51" s="70"/>
    </row>
    <row r="52" spans="1:9" s="38" customFormat="1" ht="74.25" customHeight="1" x14ac:dyDescent="0.25">
      <c r="A52" s="48" t="s">
        <v>138</v>
      </c>
      <c r="B52" s="47" t="s">
        <v>144</v>
      </c>
      <c r="C52" s="70" t="s">
        <v>143</v>
      </c>
      <c r="D52" s="70"/>
      <c r="E52" s="70"/>
      <c r="F52" s="70"/>
      <c r="G52" s="70"/>
      <c r="H52" s="70"/>
      <c r="I52" s="70"/>
    </row>
    <row r="53" spans="1:9" s="38" customFormat="1" ht="75" customHeight="1" x14ac:dyDescent="0.25">
      <c r="A53" s="48" t="s">
        <v>138</v>
      </c>
      <c r="B53" s="47" t="s">
        <v>142</v>
      </c>
      <c r="C53" s="70" t="s">
        <v>141</v>
      </c>
      <c r="D53" s="70"/>
      <c r="E53" s="70"/>
      <c r="F53" s="70"/>
      <c r="G53" s="70"/>
      <c r="H53" s="70"/>
      <c r="I53" s="70"/>
    </row>
    <row r="54" spans="1:9" s="38" customFormat="1" ht="74.25" customHeight="1" x14ac:dyDescent="0.25">
      <c r="A54" s="48" t="s">
        <v>138</v>
      </c>
      <c r="B54" s="47" t="s">
        <v>140</v>
      </c>
      <c r="C54" s="70" t="s">
        <v>139</v>
      </c>
      <c r="D54" s="70"/>
      <c r="E54" s="70"/>
      <c r="F54" s="70"/>
      <c r="G54" s="70"/>
      <c r="H54" s="70"/>
      <c r="I54" s="70"/>
    </row>
    <row r="55" spans="1:9" s="38" customFormat="1" ht="75" customHeight="1" x14ac:dyDescent="0.25">
      <c r="A55" s="48" t="s">
        <v>138</v>
      </c>
      <c r="B55" s="47" t="s">
        <v>137</v>
      </c>
      <c r="C55" s="70" t="s">
        <v>136</v>
      </c>
      <c r="D55" s="70"/>
      <c r="E55" s="70"/>
      <c r="F55" s="70"/>
      <c r="G55" s="70"/>
      <c r="H55" s="70"/>
      <c r="I55" s="70"/>
    </row>
    <row r="56" spans="1:9" ht="18.75" x14ac:dyDescent="0.25">
      <c r="A56" s="20"/>
    </row>
    <row r="57" spans="1:9" ht="18.75" x14ac:dyDescent="0.25">
      <c r="A57" s="20"/>
    </row>
    <row r="58" spans="1:9" ht="18.75" x14ac:dyDescent="0.25">
      <c r="A58" s="89" t="s">
        <v>135</v>
      </c>
      <c r="B58" s="89"/>
      <c r="C58" s="89"/>
      <c r="D58" s="89"/>
      <c r="E58" s="89"/>
      <c r="F58" s="89"/>
      <c r="G58" s="89"/>
      <c r="H58" s="89"/>
      <c r="I58" s="89"/>
    </row>
    <row r="59" spans="1:9" ht="18.75" x14ac:dyDescent="0.25">
      <c r="A59" s="20"/>
    </row>
    <row r="60" spans="1:9" ht="36" customHeight="1" x14ac:dyDescent="0.25">
      <c r="A60" s="90" t="s">
        <v>129</v>
      </c>
      <c r="B60" s="90"/>
      <c r="C60" s="91" t="s">
        <v>134</v>
      </c>
      <c r="D60" s="91"/>
      <c r="E60" s="91"/>
      <c r="F60" s="91"/>
      <c r="G60" s="91"/>
      <c r="H60" s="91"/>
      <c r="I60" s="91"/>
    </row>
    <row r="61" spans="1:9" ht="75" customHeight="1" x14ac:dyDescent="0.25">
      <c r="A61" s="92" t="s">
        <v>104</v>
      </c>
      <c r="B61" s="93"/>
      <c r="C61" s="94" t="s">
        <v>133</v>
      </c>
      <c r="D61" s="95"/>
      <c r="E61" s="96" t="s">
        <v>103</v>
      </c>
      <c r="F61" s="97"/>
      <c r="G61" s="97"/>
      <c r="H61" s="97"/>
      <c r="I61" s="98"/>
    </row>
    <row r="62" spans="1:9" ht="50.45" customHeight="1" x14ac:dyDescent="0.25">
      <c r="A62" s="92" t="s">
        <v>102</v>
      </c>
      <c r="B62" s="93"/>
      <c r="C62" s="94" t="s">
        <v>132</v>
      </c>
      <c r="D62" s="95"/>
      <c r="E62" s="96" t="s">
        <v>101</v>
      </c>
      <c r="F62" s="97"/>
      <c r="G62" s="97"/>
      <c r="H62" s="97"/>
      <c r="I62" s="98"/>
    </row>
    <row r="63" spans="1:9" ht="18.75" x14ac:dyDescent="0.25">
      <c r="A63" s="46"/>
    </row>
    <row r="64" spans="1:9" ht="45.75" customHeight="1" x14ac:dyDescent="0.25">
      <c r="A64" s="86" t="s">
        <v>131</v>
      </c>
      <c r="B64" s="86"/>
      <c r="C64" s="86"/>
      <c r="D64" s="86"/>
      <c r="E64" s="86"/>
      <c r="F64" s="86"/>
      <c r="G64" s="86"/>
      <c r="H64" s="86"/>
      <c r="I64" s="86"/>
    </row>
    <row r="65" spans="1:9" s="40" customFormat="1" ht="18.75" customHeight="1" x14ac:dyDescent="0.25">
      <c r="A65" s="45"/>
      <c r="B65" s="45"/>
      <c r="C65" s="45"/>
      <c r="D65" s="45"/>
      <c r="E65" s="45"/>
      <c r="F65" s="45"/>
      <c r="G65" s="45"/>
      <c r="H65" s="45"/>
      <c r="I65" s="44" t="s">
        <v>130</v>
      </c>
    </row>
    <row r="66" spans="1:9" s="40" customFormat="1" ht="70.900000000000006" customHeight="1" x14ac:dyDescent="0.25">
      <c r="A66" s="175" t="s">
        <v>73</v>
      </c>
      <c r="B66" s="176"/>
      <c r="C66" s="176"/>
      <c r="D66" s="177"/>
      <c r="E66" s="35" t="s">
        <v>72</v>
      </c>
      <c r="F66" s="35" t="s">
        <v>129</v>
      </c>
      <c r="G66" s="35" t="s">
        <v>70</v>
      </c>
      <c r="H66" s="35" t="s">
        <v>69</v>
      </c>
      <c r="I66" s="35" t="s">
        <v>128</v>
      </c>
    </row>
    <row r="67" spans="1:9" s="40" customFormat="1" ht="165.75" customHeight="1" x14ac:dyDescent="0.25">
      <c r="A67" s="59" t="s">
        <v>127</v>
      </c>
      <c r="B67" s="60"/>
      <c r="C67" s="60"/>
      <c r="D67" s="61"/>
      <c r="E67" s="8" t="s">
        <v>126</v>
      </c>
      <c r="F67" s="43">
        <v>224530</v>
      </c>
      <c r="G67" s="42">
        <v>-31500</v>
      </c>
      <c r="H67" s="42">
        <f>G67+F67</f>
        <v>193030</v>
      </c>
      <c r="I67" s="41" t="s">
        <v>125</v>
      </c>
    </row>
    <row r="68" spans="1:9" s="40" customFormat="1" ht="158.25" customHeight="1" x14ac:dyDescent="0.25">
      <c r="A68" s="59" t="s">
        <v>83</v>
      </c>
      <c r="B68" s="60"/>
      <c r="C68" s="60"/>
      <c r="D68" s="61"/>
      <c r="E68" s="8" t="s">
        <v>84</v>
      </c>
      <c r="F68" s="43">
        <v>0</v>
      </c>
      <c r="G68" s="42">
        <v>31500</v>
      </c>
      <c r="H68" s="42">
        <f>G68+F68</f>
        <v>31500</v>
      </c>
      <c r="I68" s="41" t="s">
        <v>124</v>
      </c>
    </row>
    <row r="69" spans="1:9" s="40" customFormat="1" ht="78" customHeight="1" x14ac:dyDescent="0.25">
      <c r="A69" s="59" t="s">
        <v>123</v>
      </c>
      <c r="B69" s="60"/>
      <c r="C69" s="60"/>
      <c r="D69" s="61"/>
      <c r="E69" s="8" t="s">
        <v>121</v>
      </c>
      <c r="F69" s="43">
        <v>0</v>
      </c>
      <c r="G69" s="42">
        <v>2000000</v>
      </c>
      <c r="H69" s="42">
        <f>G69+F69</f>
        <v>2000000</v>
      </c>
      <c r="I69" s="41" t="s">
        <v>118</v>
      </c>
    </row>
    <row r="70" spans="1:9" s="40" customFormat="1" ht="125.25" customHeight="1" x14ac:dyDescent="0.25">
      <c r="A70" s="59" t="s">
        <v>122</v>
      </c>
      <c r="B70" s="60"/>
      <c r="C70" s="60"/>
      <c r="D70" s="61"/>
      <c r="E70" s="8" t="s">
        <v>121</v>
      </c>
      <c r="F70" s="43">
        <v>0</v>
      </c>
      <c r="G70" s="42">
        <v>5000000</v>
      </c>
      <c r="H70" s="42">
        <f>G70+F70</f>
        <v>5000000</v>
      </c>
      <c r="I70" s="41" t="s">
        <v>118</v>
      </c>
    </row>
    <row r="71" spans="1:9" s="40" customFormat="1" ht="98.25" customHeight="1" x14ac:dyDescent="0.25">
      <c r="A71" s="59" t="s">
        <v>120</v>
      </c>
      <c r="B71" s="60"/>
      <c r="C71" s="60"/>
      <c r="D71" s="61"/>
      <c r="E71" s="8" t="s">
        <v>119</v>
      </c>
      <c r="F71" s="43">
        <v>0</v>
      </c>
      <c r="G71" s="42">
        <v>15500</v>
      </c>
      <c r="H71" s="42">
        <f>G71+F71</f>
        <v>15500</v>
      </c>
      <c r="I71" s="41" t="s">
        <v>118</v>
      </c>
    </row>
    <row r="72" spans="1:9" ht="36.75" customHeight="1" x14ac:dyDescent="0.25">
      <c r="A72" s="172" t="s">
        <v>46</v>
      </c>
      <c r="B72" s="173"/>
      <c r="C72" s="173"/>
      <c r="D72" s="173"/>
      <c r="E72" s="174"/>
      <c r="F72" s="39">
        <f>F69</f>
        <v>0</v>
      </c>
      <c r="G72" s="39">
        <f>G71+G70+G69+G68+G67</f>
        <v>7015500</v>
      </c>
      <c r="H72" s="39">
        <f>H71+H70+H69+H68+H67</f>
        <v>7240030</v>
      </c>
      <c r="I72" s="39"/>
    </row>
    <row r="73" spans="1:9" ht="18.75" x14ac:dyDescent="0.25">
      <c r="A73" s="20"/>
    </row>
    <row r="74" spans="1:9" s="38" customFormat="1" ht="35.25" customHeight="1" x14ac:dyDescent="0.25">
      <c r="A74" s="86" t="s">
        <v>117</v>
      </c>
      <c r="B74" s="86"/>
      <c r="C74" s="86"/>
      <c r="D74" s="86"/>
      <c r="E74" s="86"/>
      <c r="F74" s="86"/>
      <c r="G74" s="86"/>
      <c r="H74" s="86"/>
      <c r="I74" s="86"/>
    </row>
    <row r="75" spans="1:9" ht="18.75" x14ac:dyDescent="0.25">
      <c r="A75" s="20"/>
    </row>
    <row r="76" spans="1:9" s="38" customFormat="1" ht="49.5" customHeight="1" x14ac:dyDescent="0.25">
      <c r="A76" s="87" t="s">
        <v>116</v>
      </c>
      <c r="B76" s="88"/>
      <c r="C76" s="70" t="s">
        <v>115</v>
      </c>
      <c r="D76" s="70"/>
      <c r="E76" s="70"/>
      <c r="F76" s="70"/>
      <c r="G76" s="70"/>
      <c r="H76" s="70"/>
      <c r="I76" s="70"/>
    </row>
    <row r="77" spans="1:9" s="38" customFormat="1" ht="64.5" customHeight="1" x14ac:dyDescent="0.25">
      <c r="A77" s="57" t="s">
        <v>114</v>
      </c>
      <c r="B77" s="58"/>
      <c r="C77" s="70" t="s">
        <v>113</v>
      </c>
      <c r="D77" s="70"/>
      <c r="E77" s="70"/>
      <c r="F77" s="70"/>
      <c r="G77" s="70"/>
      <c r="H77" s="70"/>
      <c r="I77" s="70"/>
    </row>
    <row r="78" spans="1:9" s="38" customFormat="1" ht="74.25" customHeight="1" x14ac:dyDescent="0.25">
      <c r="A78" s="57" t="s">
        <v>112</v>
      </c>
      <c r="B78" s="58"/>
      <c r="C78" s="70" t="s">
        <v>111</v>
      </c>
      <c r="D78" s="70"/>
      <c r="E78" s="70"/>
      <c r="F78" s="70"/>
      <c r="G78" s="70"/>
      <c r="H78" s="70"/>
      <c r="I78" s="70"/>
    </row>
    <row r="79" spans="1:9" s="38" customFormat="1" ht="102.75" customHeight="1" x14ac:dyDescent="0.25">
      <c r="A79" s="57" t="s">
        <v>110</v>
      </c>
      <c r="B79" s="58"/>
      <c r="C79" s="70" t="s">
        <v>109</v>
      </c>
      <c r="D79" s="70"/>
      <c r="E79" s="70"/>
      <c r="F79" s="70"/>
      <c r="G79" s="70"/>
      <c r="H79" s="70"/>
      <c r="I79" s="70"/>
    </row>
    <row r="80" spans="1:9" s="38" customFormat="1" ht="97.5" customHeight="1" x14ac:dyDescent="0.25">
      <c r="A80" s="57" t="s">
        <v>108</v>
      </c>
      <c r="B80" s="58"/>
      <c r="C80" s="70" t="s">
        <v>107</v>
      </c>
      <c r="D80" s="70"/>
      <c r="E80" s="70"/>
      <c r="F80" s="70"/>
      <c r="G80" s="70"/>
      <c r="H80" s="70"/>
      <c r="I80" s="70"/>
    </row>
    <row r="81" spans="1:9" s="38" customFormat="1" ht="144" customHeight="1" x14ac:dyDescent="0.25">
      <c r="A81" s="57" t="s">
        <v>106</v>
      </c>
      <c r="B81" s="58"/>
      <c r="C81" s="70" t="s">
        <v>105</v>
      </c>
      <c r="D81" s="70"/>
      <c r="E81" s="70"/>
      <c r="F81" s="70"/>
      <c r="G81" s="70"/>
      <c r="H81" s="70"/>
      <c r="I81" s="70"/>
    </row>
    <row r="82" spans="1:9" s="38" customFormat="1" ht="60.75" customHeight="1" x14ac:dyDescent="0.25">
      <c r="A82" s="57" t="s">
        <v>104</v>
      </c>
      <c r="B82" s="58"/>
      <c r="C82" s="70" t="s">
        <v>103</v>
      </c>
      <c r="D82" s="70"/>
      <c r="E82" s="70"/>
      <c r="F82" s="70"/>
      <c r="G82" s="70"/>
      <c r="H82" s="70"/>
      <c r="I82" s="70"/>
    </row>
    <row r="83" spans="1:9" s="38" customFormat="1" ht="54.75" customHeight="1" x14ac:dyDescent="0.25">
      <c r="A83" s="57" t="s">
        <v>102</v>
      </c>
      <c r="B83" s="58"/>
      <c r="C83" s="70" t="s">
        <v>101</v>
      </c>
      <c r="D83" s="70"/>
      <c r="E83" s="70"/>
      <c r="F83" s="70"/>
      <c r="G83" s="70"/>
      <c r="H83" s="70"/>
      <c r="I83" s="70"/>
    </row>
    <row r="84" spans="1:9" s="38" customFormat="1" ht="50.25" customHeight="1" x14ac:dyDescent="0.25">
      <c r="A84" s="57" t="s">
        <v>100</v>
      </c>
      <c r="B84" s="58"/>
      <c r="C84" s="70" t="s">
        <v>99</v>
      </c>
      <c r="D84" s="70"/>
      <c r="E84" s="70"/>
      <c r="F84" s="70"/>
      <c r="G84" s="70"/>
      <c r="H84" s="70"/>
      <c r="I84" s="70"/>
    </row>
    <row r="85" spans="1:9" s="38" customFormat="1" ht="54" customHeight="1" x14ac:dyDescent="0.25">
      <c r="A85" s="57" t="s">
        <v>98</v>
      </c>
      <c r="B85" s="58"/>
      <c r="C85" s="70" t="s">
        <v>97</v>
      </c>
      <c r="D85" s="70"/>
      <c r="E85" s="70"/>
      <c r="F85" s="70"/>
      <c r="G85" s="70"/>
      <c r="H85" s="70"/>
      <c r="I85" s="70"/>
    </row>
    <row r="86" spans="1:9" s="38" customFormat="1" ht="52.5" customHeight="1" x14ac:dyDescent="0.25">
      <c r="A86" s="57" t="s">
        <v>96</v>
      </c>
      <c r="B86" s="58"/>
      <c r="C86" s="70" t="s">
        <v>95</v>
      </c>
      <c r="D86" s="70"/>
      <c r="E86" s="70"/>
      <c r="F86" s="70"/>
      <c r="G86" s="70"/>
      <c r="H86" s="70"/>
      <c r="I86" s="70"/>
    </row>
    <row r="87" spans="1:9" s="38" customFormat="1" ht="118.5" customHeight="1" x14ac:dyDescent="0.25">
      <c r="A87" s="57" t="s">
        <v>94</v>
      </c>
      <c r="B87" s="58"/>
      <c r="C87" s="70" t="s">
        <v>93</v>
      </c>
      <c r="D87" s="70"/>
      <c r="E87" s="70"/>
      <c r="F87" s="70"/>
      <c r="G87" s="70"/>
      <c r="H87" s="70"/>
      <c r="I87" s="70"/>
    </row>
    <row r="88" spans="1:9" s="38" customFormat="1" ht="107.25" customHeight="1" x14ac:dyDescent="0.25">
      <c r="A88" s="57" t="s">
        <v>92</v>
      </c>
      <c r="B88" s="58"/>
      <c r="C88" s="70" t="s">
        <v>91</v>
      </c>
      <c r="D88" s="70"/>
      <c r="E88" s="70"/>
      <c r="F88" s="70"/>
      <c r="G88" s="70"/>
      <c r="H88" s="70"/>
      <c r="I88" s="70"/>
    </row>
    <row r="89" spans="1:9" s="38" customFormat="1" ht="94.5" customHeight="1" x14ac:dyDescent="0.25">
      <c r="A89" s="57" t="s">
        <v>90</v>
      </c>
      <c r="B89" s="58"/>
      <c r="C89" s="70" t="s">
        <v>89</v>
      </c>
      <c r="D89" s="70"/>
      <c r="E89" s="70"/>
      <c r="F89" s="70"/>
      <c r="G89" s="70"/>
      <c r="H89" s="70"/>
      <c r="I89" s="70"/>
    </row>
    <row r="90" spans="1:9" s="38" customFormat="1" ht="52.5" customHeight="1" x14ac:dyDescent="0.25">
      <c r="A90" s="57" t="s">
        <v>88</v>
      </c>
      <c r="B90" s="58"/>
      <c r="C90" s="70" t="s">
        <v>87</v>
      </c>
      <c r="D90" s="70"/>
      <c r="E90" s="70"/>
      <c r="F90" s="70"/>
      <c r="G90" s="70"/>
      <c r="H90" s="70"/>
      <c r="I90" s="70"/>
    </row>
    <row r="91" spans="1:9" s="38" customFormat="1" ht="42.75" customHeight="1" x14ac:dyDescent="0.25">
      <c r="A91" s="57" t="s">
        <v>86</v>
      </c>
      <c r="B91" s="58"/>
      <c r="C91" s="70" t="s">
        <v>85</v>
      </c>
      <c r="D91" s="70"/>
      <c r="E91" s="70"/>
      <c r="F91" s="70"/>
      <c r="G91" s="70"/>
      <c r="H91" s="70"/>
      <c r="I91" s="70"/>
    </row>
    <row r="92" spans="1:9" s="38" customFormat="1" ht="47.25" customHeight="1" x14ac:dyDescent="0.25">
      <c r="A92" s="57" t="s">
        <v>84</v>
      </c>
      <c r="B92" s="58"/>
      <c r="C92" s="70" t="s">
        <v>83</v>
      </c>
      <c r="D92" s="70"/>
      <c r="E92" s="70"/>
      <c r="F92" s="70"/>
      <c r="G92" s="70"/>
      <c r="H92" s="70"/>
      <c r="I92" s="70"/>
    </row>
    <row r="93" spans="1:9" s="38" customFormat="1" ht="33.75" customHeight="1" x14ac:dyDescent="0.25">
      <c r="A93" s="57" t="s">
        <v>82</v>
      </c>
      <c r="B93" s="58"/>
      <c r="C93" s="70" t="s">
        <v>81</v>
      </c>
      <c r="D93" s="70"/>
      <c r="E93" s="70"/>
      <c r="F93" s="70"/>
      <c r="G93" s="70"/>
      <c r="H93" s="70"/>
      <c r="I93" s="70"/>
    </row>
    <row r="94" spans="1:9" s="38" customFormat="1" ht="43.5" customHeight="1" x14ac:dyDescent="0.25">
      <c r="A94" s="57" t="s">
        <v>80</v>
      </c>
      <c r="B94" s="58"/>
      <c r="C94" s="70" t="s">
        <v>79</v>
      </c>
      <c r="D94" s="70"/>
      <c r="E94" s="70"/>
      <c r="F94" s="70"/>
      <c r="G94" s="70"/>
      <c r="H94" s="70"/>
      <c r="I94" s="70"/>
    </row>
    <row r="95" spans="1:9" s="38" customFormat="1" ht="44.25" customHeight="1" x14ac:dyDescent="0.25">
      <c r="A95" s="57" t="s">
        <v>78</v>
      </c>
      <c r="B95" s="58"/>
      <c r="C95" s="70" t="s">
        <v>77</v>
      </c>
      <c r="D95" s="70"/>
      <c r="E95" s="70"/>
      <c r="F95" s="70"/>
      <c r="G95" s="70"/>
      <c r="H95" s="70"/>
      <c r="I95" s="70"/>
    </row>
    <row r="96" spans="1:9" ht="18.75" x14ac:dyDescent="0.25">
      <c r="A96" s="20"/>
    </row>
    <row r="97" spans="1:9" ht="25.5" customHeight="1" x14ac:dyDescent="0.25">
      <c r="A97" s="71" t="s">
        <v>76</v>
      </c>
      <c r="B97" s="71"/>
      <c r="C97" s="71"/>
      <c r="D97" s="71"/>
      <c r="E97" s="71"/>
      <c r="F97" s="71"/>
      <c r="G97" s="71"/>
      <c r="H97" s="71"/>
      <c r="I97" s="71"/>
    </row>
    <row r="98" spans="1:9" ht="75" customHeight="1" x14ac:dyDescent="0.25">
      <c r="A98" s="86" t="s">
        <v>75</v>
      </c>
      <c r="B98" s="86"/>
      <c r="C98" s="86"/>
      <c r="D98" s="86"/>
      <c r="E98" s="86"/>
      <c r="F98" s="86"/>
      <c r="G98" s="86"/>
      <c r="H98" s="86"/>
      <c r="I98" s="86"/>
    </row>
    <row r="99" spans="1:9" ht="51.6" customHeight="1" x14ac:dyDescent="0.25">
      <c r="A99" s="166" t="s">
        <v>74</v>
      </c>
      <c r="B99" s="166"/>
      <c r="C99" s="166"/>
      <c r="D99" s="166"/>
      <c r="E99" s="166"/>
      <c r="F99" s="166"/>
      <c r="G99" s="166"/>
      <c r="H99" s="166"/>
      <c r="I99" s="166"/>
    </row>
    <row r="100" spans="1:9" ht="27" customHeight="1" x14ac:dyDescent="0.25">
      <c r="A100" s="36"/>
      <c r="B100" s="36"/>
      <c r="C100" s="36"/>
      <c r="D100" s="36"/>
      <c r="E100" s="36"/>
      <c r="F100" s="37" t="s">
        <v>14</v>
      </c>
      <c r="G100" s="36"/>
      <c r="H100" s="36"/>
      <c r="I100" s="36"/>
    </row>
    <row r="101" spans="1:9" ht="19.149999999999999" customHeight="1" x14ac:dyDescent="0.25">
      <c r="A101" s="36"/>
      <c r="B101" s="36"/>
      <c r="C101" s="36"/>
      <c r="D101" s="36"/>
      <c r="E101" s="36"/>
      <c r="G101" s="36"/>
      <c r="H101" s="36"/>
      <c r="I101" s="36"/>
    </row>
    <row r="102" spans="1:9" ht="56.45" customHeight="1" x14ac:dyDescent="0.25">
      <c r="A102" s="167" t="s">
        <v>73</v>
      </c>
      <c r="B102" s="167"/>
      <c r="C102" s="167"/>
      <c r="D102" s="167"/>
      <c r="E102" s="35" t="s">
        <v>72</v>
      </c>
      <c r="F102" s="90" t="s">
        <v>71</v>
      </c>
      <c r="G102" s="90"/>
      <c r="H102" s="35" t="s">
        <v>70</v>
      </c>
      <c r="I102" s="35" t="s">
        <v>69</v>
      </c>
    </row>
    <row r="103" spans="1:9" ht="35.1" customHeight="1" x14ac:dyDescent="0.25">
      <c r="A103" s="158" t="s">
        <v>68</v>
      </c>
      <c r="B103" s="158"/>
      <c r="C103" s="158"/>
      <c r="D103" s="158"/>
      <c r="E103" s="34" t="s">
        <v>67</v>
      </c>
      <c r="F103" s="159">
        <v>69953720.900000006</v>
      </c>
      <c r="G103" s="159"/>
      <c r="H103" s="33">
        <f>244286.12-320000</f>
        <v>-75713.88</v>
      </c>
      <c r="I103" s="33">
        <f t="shared" ref="I103:I113" si="0">H103+F103</f>
        <v>69878007.020000011</v>
      </c>
    </row>
    <row r="104" spans="1:9" ht="35.1" customHeight="1" x14ac:dyDescent="0.25">
      <c r="A104" s="158" t="s">
        <v>66</v>
      </c>
      <c r="B104" s="158"/>
      <c r="C104" s="158"/>
      <c r="D104" s="158"/>
      <c r="E104" s="34" t="s">
        <v>65</v>
      </c>
      <c r="F104" s="159">
        <v>458100</v>
      </c>
      <c r="G104" s="159"/>
      <c r="H104" s="33">
        <v>0</v>
      </c>
      <c r="I104" s="33">
        <f t="shared" si="0"/>
        <v>458100</v>
      </c>
    </row>
    <row r="105" spans="1:9" ht="35.1" customHeight="1" x14ac:dyDescent="0.25">
      <c r="A105" s="158" t="s">
        <v>64</v>
      </c>
      <c r="B105" s="158"/>
      <c r="C105" s="158"/>
      <c r="D105" s="158"/>
      <c r="E105" s="34" t="s">
        <v>63</v>
      </c>
      <c r="F105" s="159">
        <v>18688044.050000001</v>
      </c>
      <c r="G105" s="159"/>
      <c r="H105" s="33">
        <v>0</v>
      </c>
      <c r="I105" s="33">
        <f t="shared" si="0"/>
        <v>18688044.050000001</v>
      </c>
    </row>
    <row r="106" spans="1:9" ht="24.75" customHeight="1" x14ac:dyDescent="0.25">
      <c r="A106" s="158" t="s">
        <v>62</v>
      </c>
      <c r="B106" s="158"/>
      <c r="C106" s="158"/>
      <c r="D106" s="158"/>
      <c r="E106" s="34" t="s">
        <v>61</v>
      </c>
      <c r="F106" s="159">
        <v>19359746.420000002</v>
      </c>
      <c r="G106" s="159"/>
      <c r="H106" s="33">
        <v>-507443.64</v>
      </c>
      <c r="I106" s="33">
        <f t="shared" si="0"/>
        <v>18852302.780000001</v>
      </c>
    </row>
    <row r="107" spans="1:9" ht="35.1" customHeight="1" x14ac:dyDescent="0.25">
      <c r="A107" s="158" t="s">
        <v>60</v>
      </c>
      <c r="B107" s="158"/>
      <c r="C107" s="158"/>
      <c r="D107" s="158"/>
      <c r="E107" s="34" t="s">
        <v>59</v>
      </c>
      <c r="F107" s="159">
        <v>71751229.810000002</v>
      </c>
      <c r="G107" s="159"/>
      <c r="H107" s="33">
        <v>5200657.8899999997</v>
      </c>
      <c r="I107" s="33">
        <f t="shared" si="0"/>
        <v>76951887.700000003</v>
      </c>
    </row>
    <row r="108" spans="1:9" ht="35.1" customHeight="1" x14ac:dyDescent="0.25">
      <c r="A108" s="158" t="s">
        <v>58</v>
      </c>
      <c r="B108" s="158"/>
      <c r="C108" s="158"/>
      <c r="D108" s="158"/>
      <c r="E108" s="34" t="s">
        <v>57</v>
      </c>
      <c r="F108" s="159">
        <v>2360000</v>
      </c>
      <c r="G108" s="159"/>
      <c r="H108" s="33">
        <v>2703612.6</v>
      </c>
      <c r="I108" s="33">
        <f t="shared" si="0"/>
        <v>5063612.5999999996</v>
      </c>
    </row>
    <row r="109" spans="1:9" ht="35.1" customHeight="1" x14ac:dyDescent="0.25">
      <c r="A109" s="158" t="s">
        <v>56</v>
      </c>
      <c r="B109" s="158"/>
      <c r="C109" s="158"/>
      <c r="D109" s="158"/>
      <c r="E109" s="34" t="s">
        <v>55</v>
      </c>
      <c r="F109" s="159">
        <v>234577215.06</v>
      </c>
      <c r="G109" s="159"/>
      <c r="H109" s="56">
        <f>-0.37+2000000+15500+320000</f>
        <v>2335499.63</v>
      </c>
      <c r="I109" s="33">
        <f t="shared" si="0"/>
        <v>236912714.69</v>
      </c>
    </row>
    <row r="110" spans="1:9" ht="35.1" customHeight="1" x14ac:dyDescent="0.25">
      <c r="A110" s="158" t="s">
        <v>54</v>
      </c>
      <c r="B110" s="158"/>
      <c r="C110" s="158"/>
      <c r="D110" s="158"/>
      <c r="E110" s="34" t="s">
        <v>53</v>
      </c>
      <c r="F110" s="159">
        <v>8886386.2400000002</v>
      </c>
      <c r="G110" s="159"/>
      <c r="H110" s="33">
        <v>0</v>
      </c>
      <c r="I110" s="33">
        <f t="shared" si="0"/>
        <v>8886386.2400000002</v>
      </c>
    </row>
    <row r="111" spans="1:9" ht="35.1" customHeight="1" x14ac:dyDescent="0.25">
      <c r="A111" s="158" t="s">
        <v>52</v>
      </c>
      <c r="B111" s="158"/>
      <c r="C111" s="158"/>
      <c r="D111" s="158"/>
      <c r="E111" s="34" t="s">
        <v>51</v>
      </c>
      <c r="F111" s="159">
        <v>22293400</v>
      </c>
      <c r="G111" s="159"/>
      <c r="H111" s="33">
        <v>0</v>
      </c>
      <c r="I111" s="33">
        <f t="shared" si="0"/>
        <v>22293400</v>
      </c>
    </row>
    <row r="112" spans="1:9" ht="35.1" customHeight="1" x14ac:dyDescent="0.25">
      <c r="A112" s="158" t="s">
        <v>50</v>
      </c>
      <c r="B112" s="158"/>
      <c r="C112" s="158"/>
      <c r="D112" s="158"/>
      <c r="E112" s="34" t="s">
        <v>49</v>
      </c>
      <c r="F112" s="159">
        <v>30603648.289999999</v>
      </c>
      <c r="G112" s="159"/>
      <c r="H112" s="33">
        <v>62500</v>
      </c>
      <c r="I112" s="33">
        <f t="shared" si="0"/>
        <v>30666148.289999999</v>
      </c>
    </row>
    <row r="113" spans="1:9" ht="35.1" customHeight="1" x14ac:dyDescent="0.25">
      <c r="A113" s="158" t="s">
        <v>48</v>
      </c>
      <c r="B113" s="158"/>
      <c r="C113" s="158"/>
      <c r="D113" s="158"/>
      <c r="E113" s="34" t="s">
        <v>47</v>
      </c>
      <c r="F113" s="159">
        <v>5231044.8899999997</v>
      </c>
      <c r="G113" s="159"/>
      <c r="H113" s="33">
        <v>0</v>
      </c>
      <c r="I113" s="33">
        <f t="shared" si="0"/>
        <v>5231044.8899999997</v>
      </c>
    </row>
    <row r="114" spans="1:9" ht="29.25" customHeight="1" x14ac:dyDescent="0.25">
      <c r="A114" s="160" t="s">
        <v>46</v>
      </c>
      <c r="B114" s="160"/>
      <c r="C114" s="160"/>
      <c r="D114" s="160"/>
      <c r="E114" s="160"/>
      <c r="F114" s="161">
        <f>F113+F112+F111+F110+F109+F108+F107+F106+F105+F104+F103</f>
        <v>484162535.66000009</v>
      </c>
      <c r="G114" s="161"/>
      <c r="H114" s="32">
        <f>H113+H112+H111+H110+H109+H108+H107+H106+H105+H104+H103</f>
        <v>9719112.5999999996</v>
      </c>
      <c r="I114" s="32">
        <f>I113+I112+I111+I110+I109+I108+I107+I106+I105+I104+I103</f>
        <v>493881648.26000011</v>
      </c>
    </row>
    <row r="115" spans="1:9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8.75" x14ac:dyDescent="0.25">
      <c r="A116" s="89" t="s">
        <v>45</v>
      </c>
      <c r="B116" s="89"/>
      <c r="C116" s="89"/>
      <c r="D116" s="89"/>
      <c r="E116" s="89"/>
      <c r="F116" s="89"/>
      <c r="G116" s="89"/>
      <c r="H116" s="89"/>
      <c r="I116" s="89"/>
    </row>
    <row r="117" spans="1:9" s="24" customFormat="1" ht="9.75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s="24" customFormat="1" ht="28.9" customHeight="1" x14ac:dyDescent="0.25">
      <c r="A118" s="156" t="s">
        <v>44</v>
      </c>
      <c r="B118" s="156"/>
      <c r="C118" s="156"/>
      <c r="D118" s="156"/>
      <c r="E118" s="156"/>
      <c r="F118" s="156"/>
      <c r="G118" s="156"/>
      <c r="H118" s="156"/>
      <c r="I118" s="156"/>
    </row>
    <row r="119" spans="1:9" s="24" customFormat="1" ht="18.75" x14ac:dyDescent="0.25">
      <c r="A119" s="31"/>
    </row>
    <row r="120" spans="1:9" s="24" customFormat="1" ht="18.75" x14ac:dyDescent="0.25">
      <c r="A120" s="157" t="s">
        <v>43</v>
      </c>
      <c r="B120" s="157"/>
      <c r="C120" s="157"/>
      <c r="D120" s="157"/>
      <c r="E120" s="157"/>
      <c r="F120" s="157"/>
      <c r="G120" s="157"/>
      <c r="H120" s="157"/>
      <c r="I120" s="157"/>
    </row>
    <row r="121" spans="1:9" s="24" customFormat="1" ht="40.5" customHeight="1" x14ac:dyDescent="0.25">
      <c r="A121" s="162" t="s">
        <v>14</v>
      </c>
      <c r="B121" s="162"/>
      <c r="C121" s="162"/>
      <c r="D121" s="162"/>
      <c r="E121" s="162"/>
      <c r="F121" s="162"/>
      <c r="G121" s="162"/>
      <c r="H121" s="162"/>
      <c r="I121" s="162"/>
    </row>
    <row r="122" spans="1:9" s="24" customFormat="1" ht="36.6" customHeight="1" x14ac:dyDescent="0.25">
      <c r="A122" s="163" t="s">
        <v>13</v>
      </c>
      <c r="B122" s="164"/>
      <c r="C122" s="163" t="s">
        <v>12</v>
      </c>
      <c r="D122" s="165"/>
      <c r="E122" s="165"/>
      <c r="F122" s="165"/>
      <c r="G122" s="165"/>
      <c r="H122" s="165"/>
      <c r="I122" s="164"/>
    </row>
    <row r="123" spans="1:9" s="24" customFormat="1" ht="18.75" customHeight="1" x14ac:dyDescent="0.25">
      <c r="A123" s="135" t="s">
        <v>11</v>
      </c>
      <c r="B123" s="136"/>
      <c r="C123" s="137">
        <v>244286</v>
      </c>
      <c r="D123" s="138"/>
      <c r="E123" s="139"/>
      <c r="F123" s="140" t="s">
        <v>6</v>
      </c>
      <c r="G123" s="141"/>
      <c r="H123" s="30" t="s">
        <v>42</v>
      </c>
      <c r="I123" s="29" t="s">
        <v>4</v>
      </c>
    </row>
    <row r="124" spans="1:9" s="24" customFormat="1" ht="18.75" customHeight="1" x14ac:dyDescent="0.25">
      <c r="A124" s="135" t="s">
        <v>9</v>
      </c>
      <c r="B124" s="136"/>
      <c r="C124" s="137">
        <v>320000</v>
      </c>
      <c r="D124" s="138"/>
      <c r="E124" s="139"/>
      <c r="F124" s="140" t="s">
        <v>6</v>
      </c>
      <c r="G124" s="141"/>
      <c r="H124" s="28" t="s">
        <v>10</v>
      </c>
      <c r="I124" s="27" t="s">
        <v>4</v>
      </c>
    </row>
    <row r="125" spans="1:9" s="24" customFormat="1" ht="18.75" customHeight="1" x14ac:dyDescent="0.25">
      <c r="A125" s="142" t="s">
        <v>7</v>
      </c>
      <c r="B125" s="143"/>
      <c r="C125" s="144">
        <v>69878007</v>
      </c>
      <c r="D125" s="145"/>
      <c r="E125" s="146"/>
      <c r="F125" s="147" t="s">
        <v>6</v>
      </c>
      <c r="G125" s="148"/>
      <c r="H125" s="26" t="s">
        <v>41</v>
      </c>
      <c r="I125" s="25" t="s">
        <v>4</v>
      </c>
    </row>
    <row r="126" spans="1:9" s="24" customFormat="1" ht="46.5" customHeight="1" x14ac:dyDescent="0.25">
      <c r="A126" s="150" t="s">
        <v>3</v>
      </c>
      <c r="B126" s="151"/>
      <c r="C126" s="151"/>
      <c r="D126" s="151"/>
      <c r="E126" s="152"/>
      <c r="F126" s="149" t="s">
        <v>40</v>
      </c>
      <c r="G126" s="149"/>
      <c r="H126" s="149"/>
      <c r="I126" s="149"/>
    </row>
    <row r="127" spans="1:9" s="24" customFormat="1" ht="46.5" customHeight="1" x14ac:dyDescent="0.25">
      <c r="A127" s="153"/>
      <c r="B127" s="154"/>
      <c r="C127" s="154"/>
      <c r="D127" s="154"/>
      <c r="E127" s="155"/>
      <c r="F127" s="149" t="s">
        <v>195</v>
      </c>
      <c r="G127" s="149"/>
      <c r="H127" s="149"/>
      <c r="I127" s="149"/>
    </row>
    <row r="128" spans="1:9" ht="18.75" x14ac:dyDescent="0.25">
      <c r="A128" s="23"/>
      <c r="B128" s="23"/>
      <c r="C128" s="23"/>
      <c r="D128" s="23"/>
      <c r="E128" s="23"/>
      <c r="F128" s="23"/>
      <c r="G128" s="23"/>
      <c r="H128" s="23"/>
      <c r="I128" s="23"/>
    </row>
    <row r="129" spans="1:9" ht="27" customHeight="1" x14ac:dyDescent="0.25">
      <c r="A129" s="22"/>
      <c r="B129" s="22"/>
      <c r="C129" s="19"/>
      <c r="D129" s="19"/>
      <c r="E129" s="19"/>
      <c r="F129" s="18"/>
      <c r="G129" s="18"/>
      <c r="H129" s="18"/>
      <c r="I129" s="18"/>
    </row>
    <row r="130" spans="1:9" ht="18.600000000000001" customHeight="1" x14ac:dyDescent="0.25">
      <c r="A130" s="71" t="s">
        <v>39</v>
      </c>
      <c r="B130" s="71"/>
      <c r="C130" s="71"/>
      <c r="D130" s="71"/>
      <c r="E130" s="71"/>
      <c r="F130" s="71"/>
      <c r="G130" s="71"/>
      <c r="H130" s="71"/>
      <c r="I130" s="71"/>
    </row>
    <row r="131" spans="1:9" ht="18" customHeight="1" x14ac:dyDescent="0.25">
      <c r="A131" s="3"/>
    </row>
    <row r="132" spans="1:9" ht="35.450000000000003" customHeight="1" x14ac:dyDescent="0.25">
      <c r="A132" s="114" t="s">
        <v>38</v>
      </c>
      <c r="B132" s="114"/>
      <c r="C132" s="114"/>
      <c r="D132" s="114"/>
      <c r="E132" s="114"/>
      <c r="F132" s="114"/>
      <c r="G132" s="114"/>
      <c r="H132" s="114"/>
      <c r="I132" s="114"/>
    </row>
    <row r="133" spans="1:9" ht="25.9" customHeight="1" x14ac:dyDescent="0.25">
      <c r="A133" s="115" t="s">
        <v>14</v>
      </c>
      <c r="B133" s="115"/>
      <c r="C133" s="115"/>
      <c r="D133" s="115"/>
      <c r="E133" s="115"/>
      <c r="F133" s="115"/>
      <c r="G133" s="115"/>
      <c r="H133" s="115"/>
      <c r="I133" s="115"/>
    </row>
    <row r="134" spans="1:9" ht="16.149999999999999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8.75" x14ac:dyDescent="0.25">
      <c r="A135" s="120" t="s">
        <v>13</v>
      </c>
      <c r="B135" s="120"/>
      <c r="C135" s="120" t="s">
        <v>12</v>
      </c>
      <c r="D135" s="120"/>
      <c r="E135" s="120"/>
      <c r="F135" s="120"/>
      <c r="G135" s="120"/>
      <c r="H135" s="120"/>
      <c r="I135" s="120"/>
    </row>
    <row r="136" spans="1:9" ht="18.75" x14ac:dyDescent="0.25">
      <c r="A136" s="121" t="s">
        <v>11</v>
      </c>
      <c r="B136" s="121"/>
      <c r="C136" s="122" t="s">
        <v>8</v>
      </c>
      <c r="D136" s="122"/>
      <c r="E136" s="122"/>
      <c r="F136" s="107" t="s">
        <v>6</v>
      </c>
      <c r="G136" s="107"/>
      <c r="H136" s="8" t="s">
        <v>8</v>
      </c>
      <c r="I136" s="7" t="s">
        <v>4</v>
      </c>
    </row>
    <row r="137" spans="1:9" ht="18.75" x14ac:dyDescent="0.25">
      <c r="A137" s="121" t="s">
        <v>9</v>
      </c>
      <c r="B137" s="121"/>
      <c r="C137" s="122">
        <v>507443</v>
      </c>
      <c r="D137" s="122"/>
      <c r="E137" s="122"/>
      <c r="F137" s="107" t="s">
        <v>6</v>
      </c>
      <c r="G137" s="107"/>
      <c r="H137" s="13" t="s">
        <v>37</v>
      </c>
      <c r="I137" s="6" t="s">
        <v>4</v>
      </c>
    </row>
    <row r="138" spans="1:9" ht="18.75" x14ac:dyDescent="0.25">
      <c r="A138" s="108" t="s">
        <v>7</v>
      </c>
      <c r="B138" s="108"/>
      <c r="C138" s="109">
        <v>18852302</v>
      </c>
      <c r="D138" s="109"/>
      <c r="E138" s="109"/>
      <c r="F138" s="110" t="s">
        <v>6</v>
      </c>
      <c r="G138" s="110"/>
      <c r="H138" s="4">
        <v>78</v>
      </c>
      <c r="I138" s="4" t="s">
        <v>4</v>
      </c>
    </row>
    <row r="139" spans="1:9" ht="100.9" customHeight="1" x14ac:dyDescent="0.25">
      <c r="A139" s="111" t="s">
        <v>3</v>
      </c>
      <c r="B139" s="112"/>
      <c r="C139" s="112"/>
      <c r="D139" s="112"/>
      <c r="E139" s="113"/>
      <c r="F139" s="100" t="s">
        <v>36</v>
      </c>
      <c r="G139" s="100"/>
      <c r="H139" s="100"/>
      <c r="I139" s="100"/>
    </row>
    <row r="140" spans="1:9" ht="30" customHeight="1" x14ac:dyDescent="0.25">
      <c r="A140" s="71" t="s">
        <v>35</v>
      </c>
      <c r="B140" s="71"/>
      <c r="C140" s="71"/>
      <c r="D140" s="71"/>
      <c r="E140" s="71"/>
      <c r="F140" s="71"/>
      <c r="G140" s="71"/>
      <c r="H140" s="71"/>
      <c r="I140" s="71"/>
    </row>
    <row r="141" spans="1:9" ht="18.75" customHeight="1" x14ac:dyDescent="0.25">
      <c r="A141" s="114" t="s">
        <v>34</v>
      </c>
      <c r="B141" s="114"/>
      <c r="C141" s="114"/>
      <c r="D141" s="114"/>
      <c r="E141" s="114"/>
      <c r="F141" s="114"/>
      <c r="G141" s="114"/>
      <c r="H141" s="114"/>
      <c r="I141" s="114"/>
    </row>
    <row r="142" spans="1:9" ht="21" customHeight="1" x14ac:dyDescent="0.3">
      <c r="A142" s="131" t="s">
        <v>14</v>
      </c>
      <c r="B142" s="131"/>
      <c r="C142" s="131"/>
      <c r="D142" s="131"/>
      <c r="E142" s="131"/>
      <c r="F142" s="131"/>
      <c r="G142" s="131"/>
      <c r="H142" s="131"/>
      <c r="I142" s="131"/>
    </row>
    <row r="143" spans="1:9" ht="18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</row>
    <row r="144" spans="1:9" ht="39" customHeight="1" x14ac:dyDescent="0.25">
      <c r="A144" s="132" t="s">
        <v>13</v>
      </c>
      <c r="B144" s="133"/>
      <c r="C144" s="132" t="s">
        <v>12</v>
      </c>
      <c r="D144" s="134"/>
      <c r="E144" s="134"/>
      <c r="F144" s="134"/>
      <c r="G144" s="134"/>
      <c r="H144" s="134"/>
      <c r="I144" s="133"/>
    </row>
    <row r="145" spans="1:9" ht="22.9" customHeight="1" x14ac:dyDescent="0.25">
      <c r="A145" s="72" t="s">
        <v>11</v>
      </c>
      <c r="B145" s="73"/>
      <c r="C145" s="74">
        <v>5200657</v>
      </c>
      <c r="D145" s="75"/>
      <c r="E145" s="76"/>
      <c r="F145" s="77" t="s">
        <v>6</v>
      </c>
      <c r="G145" s="78"/>
      <c r="H145" s="8" t="s">
        <v>33</v>
      </c>
      <c r="I145" s="7" t="s">
        <v>4</v>
      </c>
    </row>
    <row r="146" spans="1:9" ht="18.75" customHeight="1" x14ac:dyDescent="0.25">
      <c r="A146" s="72" t="s">
        <v>9</v>
      </c>
      <c r="B146" s="73"/>
      <c r="C146" s="74" t="s">
        <v>8</v>
      </c>
      <c r="D146" s="75"/>
      <c r="E146" s="76"/>
      <c r="F146" s="77" t="s">
        <v>6</v>
      </c>
      <c r="G146" s="78"/>
      <c r="H146" s="13" t="s">
        <v>8</v>
      </c>
      <c r="I146" s="6" t="s">
        <v>4</v>
      </c>
    </row>
    <row r="147" spans="1:9" ht="18.75" customHeight="1" x14ac:dyDescent="0.25">
      <c r="A147" s="79" t="s">
        <v>7</v>
      </c>
      <c r="B147" s="80"/>
      <c r="C147" s="81">
        <v>76951887</v>
      </c>
      <c r="D147" s="82"/>
      <c r="E147" s="83"/>
      <c r="F147" s="84" t="s">
        <v>6</v>
      </c>
      <c r="G147" s="85"/>
      <c r="H147" s="5" t="s">
        <v>32</v>
      </c>
      <c r="I147" s="4" t="s">
        <v>4</v>
      </c>
    </row>
    <row r="148" spans="1:9" ht="113.25" customHeight="1" x14ac:dyDescent="0.25">
      <c r="A148" s="101" t="s">
        <v>3</v>
      </c>
      <c r="B148" s="102"/>
      <c r="C148" s="99">
        <v>5000000</v>
      </c>
      <c r="D148" s="99"/>
      <c r="E148" s="99"/>
      <c r="F148" s="100" t="s">
        <v>31</v>
      </c>
      <c r="G148" s="100"/>
      <c r="H148" s="100"/>
      <c r="I148" s="100"/>
    </row>
    <row r="149" spans="1:9" ht="122.25" customHeight="1" x14ac:dyDescent="0.25">
      <c r="A149" s="103"/>
      <c r="B149" s="104"/>
      <c r="C149" s="99">
        <v>263157.89</v>
      </c>
      <c r="D149" s="99"/>
      <c r="E149" s="99"/>
      <c r="F149" s="100" t="s">
        <v>30</v>
      </c>
      <c r="G149" s="100"/>
      <c r="H149" s="100"/>
      <c r="I149" s="100"/>
    </row>
    <row r="150" spans="1:9" ht="51.75" customHeight="1" x14ac:dyDescent="0.25">
      <c r="A150" s="105"/>
      <c r="B150" s="106"/>
      <c r="C150" s="99">
        <v>-62500</v>
      </c>
      <c r="D150" s="99"/>
      <c r="E150" s="99"/>
      <c r="F150" s="100" t="s">
        <v>29</v>
      </c>
      <c r="G150" s="100"/>
      <c r="H150" s="100"/>
      <c r="I150" s="100"/>
    </row>
    <row r="151" spans="1:9" ht="13.15" customHeight="1" x14ac:dyDescent="0.25">
      <c r="A151" s="3"/>
      <c r="C151" s="19"/>
      <c r="D151" s="19"/>
      <c r="E151" s="19"/>
      <c r="F151" s="18"/>
      <c r="G151" s="18"/>
      <c r="H151" s="18"/>
      <c r="I151" s="18"/>
    </row>
    <row r="152" spans="1:9" ht="23.45" customHeight="1" x14ac:dyDescent="0.25">
      <c r="A152" s="71" t="s">
        <v>28</v>
      </c>
      <c r="B152" s="71"/>
      <c r="C152" s="71"/>
      <c r="D152" s="71"/>
      <c r="E152" s="71"/>
      <c r="F152" s="71"/>
      <c r="G152" s="71"/>
      <c r="H152" s="71"/>
      <c r="I152" s="71"/>
    </row>
    <row r="153" spans="1:9" ht="12" customHeight="1" x14ac:dyDescent="0.25">
      <c r="A153" s="20"/>
    </row>
    <row r="154" spans="1:9" ht="23.45" customHeight="1" x14ac:dyDescent="0.25">
      <c r="A154" s="89" t="s">
        <v>27</v>
      </c>
      <c r="B154" s="89"/>
      <c r="C154" s="89"/>
      <c r="D154" s="89"/>
      <c r="E154" s="89"/>
      <c r="F154" s="89"/>
      <c r="G154" s="89"/>
      <c r="H154" s="89"/>
      <c r="I154" s="89"/>
    </row>
    <row r="155" spans="1:9" ht="23.45" customHeight="1" x14ac:dyDescent="0.3">
      <c r="A155" s="181" t="s">
        <v>26</v>
      </c>
      <c r="B155" s="181"/>
      <c r="C155" s="181"/>
      <c r="D155" s="181"/>
      <c r="E155" s="181"/>
      <c r="F155" s="181"/>
      <c r="G155" s="181"/>
      <c r="H155" s="181"/>
      <c r="I155" s="181"/>
    </row>
    <row r="156" spans="1:9" ht="23.45" customHeight="1" x14ac:dyDescent="0.25">
      <c r="A156" s="20"/>
    </row>
    <row r="157" spans="1:9" ht="43.5" customHeight="1" x14ac:dyDescent="0.25">
      <c r="A157" s="132" t="s">
        <v>13</v>
      </c>
      <c r="B157" s="133"/>
      <c r="C157" s="132" t="s">
        <v>12</v>
      </c>
      <c r="D157" s="134"/>
      <c r="E157" s="134"/>
      <c r="F157" s="134"/>
      <c r="G157" s="134"/>
      <c r="H157" s="134"/>
      <c r="I157" s="133"/>
    </row>
    <row r="158" spans="1:9" ht="23.45" customHeight="1" x14ac:dyDescent="0.25">
      <c r="A158" s="72" t="s">
        <v>11</v>
      </c>
      <c r="B158" s="73"/>
      <c r="C158" s="74">
        <v>2703612</v>
      </c>
      <c r="D158" s="75"/>
      <c r="E158" s="76"/>
      <c r="F158" s="77" t="s">
        <v>6</v>
      </c>
      <c r="G158" s="78"/>
      <c r="H158" s="8" t="s">
        <v>25</v>
      </c>
      <c r="I158" s="7" t="s">
        <v>4</v>
      </c>
    </row>
    <row r="159" spans="1:9" ht="23.45" customHeight="1" x14ac:dyDescent="0.25">
      <c r="A159" s="72" t="s">
        <v>9</v>
      </c>
      <c r="B159" s="73"/>
      <c r="C159" s="74" t="s">
        <v>8</v>
      </c>
      <c r="D159" s="75"/>
      <c r="E159" s="76"/>
      <c r="F159" s="77" t="s">
        <v>6</v>
      </c>
      <c r="G159" s="78"/>
      <c r="H159" s="13" t="s">
        <v>8</v>
      </c>
      <c r="I159" s="6" t="s">
        <v>4</v>
      </c>
    </row>
    <row r="160" spans="1:9" ht="23.45" customHeight="1" x14ac:dyDescent="0.25">
      <c r="A160" s="79" t="s">
        <v>7</v>
      </c>
      <c r="B160" s="80"/>
      <c r="C160" s="81">
        <v>5063612</v>
      </c>
      <c r="D160" s="82"/>
      <c r="E160" s="83"/>
      <c r="F160" s="84" t="s">
        <v>6</v>
      </c>
      <c r="G160" s="85"/>
      <c r="H160" s="5" t="s">
        <v>25</v>
      </c>
      <c r="I160" s="4" t="s">
        <v>4</v>
      </c>
    </row>
    <row r="161" spans="1:9" ht="75.75" customHeight="1" x14ac:dyDescent="0.25">
      <c r="A161" s="111" t="s">
        <v>3</v>
      </c>
      <c r="B161" s="112"/>
      <c r="C161" s="112"/>
      <c r="D161" s="112"/>
      <c r="E161" s="113"/>
      <c r="F161" s="180" t="s">
        <v>24</v>
      </c>
      <c r="G161" s="180"/>
      <c r="H161" s="180"/>
      <c r="I161" s="180"/>
    </row>
    <row r="162" spans="1:9" ht="13.15" customHeight="1" x14ac:dyDescent="0.25">
      <c r="A162" s="3"/>
      <c r="C162" s="19"/>
      <c r="D162" s="19"/>
      <c r="E162" s="19"/>
      <c r="F162" s="18"/>
      <c r="G162" s="18"/>
      <c r="H162" s="18"/>
      <c r="I162" s="18"/>
    </row>
    <row r="163" spans="1:9" ht="13.15" customHeight="1" x14ac:dyDescent="0.25">
      <c r="A163" s="3"/>
      <c r="C163" s="19"/>
      <c r="D163" s="19"/>
      <c r="E163" s="19"/>
      <c r="F163" s="18"/>
      <c r="G163" s="18"/>
      <c r="H163" s="18"/>
      <c r="I163" s="18"/>
    </row>
    <row r="164" spans="1:9" ht="12.75" customHeight="1" x14ac:dyDescent="0.25">
      <c r="A164" s="71" t="s">
        <v>23</v>
      </c>
      <c r="B164" s="71"/>
      <c r="C164" s="71"/>
      <c r="D164" s="71"/>
      <c r="E164" s="71"/>
      <c r="F164" s="71"/>
      <c r="G164" s="71"/>
      <c r="H164" s="71"/>
      <c r="I164" s="71"/>
    </row>
    <row r="165" spans="1:9" ht="18.75" customHeight="1" x14ac:dyDescent="0.25">
      <c r="A165" s="3"/>
      <c r="B165" s="17"/>
      <c r="C165" s="17"/>
      <c r="D165" s="17"/>
      <c r="E165" s="17"/>
      <c r="F165" s="17"/>
      <c r="G165" s="17"/>
      <c r="H165" s="17"/>
      <c r="I165" s="17"/>
    </row>
    <row r="166" spans="1:9" ht="18.75" customHeight="1" x14ac:dyDescent="0.25">
      <c r="A166" s="114" t="s">
        <v>22</v>
      </c>
      <c r="B166" s="114"/>
      <c r="C166" s="114"/>
      <c r="D166" s="114"/>
      <c r="E166" s="114"/>
      <c r="F166" s="114"/>
      <c r="G166" s="114"/>
      <c r="H166" s="114"/>
      <c r="I166" s="114"/>
    </row>
    <row r="167" spans="1:9" ht="18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</row>
    <row r="168" spans="1:9" ht="18.75" x14ac:dyDescent="0.25">
      <c r="A168" s="123" t="s">
        <v>14</v>
      </c>
      <c r="B168" s="123"/>
      <c r="C168" s="123"/>
      <c r="D168" s="9"/>
      <c r="E168" s="9"/>
      <c r="F168" s="9"/>
      <c r="G168" s="9"/>
      <c r="H168" s="9"/>
      <c r="I168" s="9"/>
    </row>
    <row r="169" spans="1:9" ht="18.75" x14ac:dyDescent="0.25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8.75" x14ac:dyDescent="0.25">
      <c r="A170" s="124" t="s">
        <v>13</v>
      </c>
      <c r="B170" s="124"/>
      <c r="C170" s="124" t="s">
        <v>12</v>
      </c>
      <c r="D170" s="124"/>
      <c r="E170" s="124"/>
      <c r="F170" s="124"/>
      <c r="G170" s="124"/>
      <c r="H170" s="124"/>
      <c r="I170" s="124"/>
    </row>
    <row r="171" spans="1:9" ht="18.75" x14ac:dyDescent="0.25">
      <c r="A171" s="116" t="s">
        <v>11</v>
      </c>
      <c r="B171" s="116"/>
      <c r="C171" s="125">
        <v>2335499</v>
      </c>
      <c r="D171" s="125"/>
      <c r="E171" s="125"/>
      <c r="F171" s="126" t="s">
        <v>6</v>
      </c>
      <c r="G171" s="126"/>
      <c r="H171" s="15" t="s">
        <v>21</v>
      </c>
      <c r="I171" s="14" t="s">
        <v>4</v>
      </c>
    </row>
    <row r="172" spans="1:9" ht="18.75" x14ac:dyDescent="0.25">
      <c r="A172" s="116" t="s">
        <v>9</v>
      </c>
      <c r="B172" s="116"/>
      <c r="C172" s="74" t="s">
        <v>8</v>
      </c>
      <c r="D172" s="75"/>
      <c r="E172" s="76"/>
      <c r="F172" s="77" t="s">
        <v>6</v>
      </c>
      <c r="G172" s="78"/>
      <c r="H172" s="13" t="s">
        <v>8</v>
      </c>
      <c r="I172" s="12" t="s">
        <v>4</v>
      </c>
    </row>
    <row r="173" spans="1:9" ht="40.15" customHeight="1" x14ac:dyDescent="0.25">
      <c r="A173" s="117" t="s">
        <v>7</v>
      </c>
      <c r="B173" s="117"/>
      <c r="C173" s="118">
        <v>236912714</v>
      </c>
      <c r="D173" s="118"/>
      <c r="E173" s="118"/>
      <c r="F173" s="119" t="s">
        <v>6</v>
      </c>
      <c r="G173" s="119"/>
      <c r="H173" s="11" t="s">
        <v>20</v>
      </c>
      <c r="I173" s="10" t="s">
        <v>4</v>
      </c>
    </row>
    <row r="174" spans="1:9" ht="65.25" customHeight="1" x14ac:dyDescent="0.25">
      <c r="A174" s="62" t="s">
        <v>3</v>
      </c>
      <c r="B174" s="63"/>
      <c r="C174" s="68">
        <v>-0.37</v>
      </c>
      <c r="D174" s="69"/>
      <c r="E174" s="59" t="s">
        <v>19</v>
      </c>
      <c r="F174" s="60"/>
      <c r="G174" s="60"/>
      <c r="H174" s="60"/>
      <c r="I174" s="61"/>
    </row>
    <row r="175" spans="1:9" ht="58.5" customHeight="1" x14ac:dyDescent="0.25">
      <c r="A175" s="64"/>
      <c r="B175" s="65"/>
      <c r="C175" s="68">
        <v>15500</v>
      </c>
      <c r="D175" s="69"/>
      <c r="E175" s="59" t="s">
        <v>18</v>
      </c>
      <c r="F175" s="60"/>
      <c r="G175" s="60"/>
      <c r="H175" s="60"/>
      <c r="I175" s="61"/>
    </row>
    <row r="176" spans="1:9" ht="58.5" customHeight="1" x14ac:dyDescent="0.25">
      <c r="A176" s="64"/>
      <c r="B176" s="65"/>
      <c r="C176" s="68">
        <v>320000</v>
      </c>
      <c r="D176" s="69"/>
      <c r="E176" s="59" t="s">
        <v>196</v>
      </c>
      <c r="F176" s="60"/>
      <c r="G176" s="60"/>
      <c r="H176" s="60"/>
      <c r="I176" s="61"/>
    </row>
    <row r="177" spans="1:9" ht="71.25" customHeight="1" x14ac:dyDescent="0.25">
      <c r="A177" s="66"/>
      <c r="B177" s="67"/>
      <c r="C177" s="68">
        <v>2000000</v>
      </c>
      <c r="D177" s="69"/>
      <c r="E177" s="59" t="s">
        <v>17</v>
      </c>
      <c r="F177" s="60"/>
      <c r="G177" s="60"/>
      <c r="H177" s="60"/>
      <c r="I177" s="61"/>
    </row>
    <row r="178" spans="1:9" ht="9" customHeight="1" x14ac:dyDescent="0.25">
      <c r="A178" s="3"/>
    </row>
    <row r="179" spans="1:9" ht="9" customHeight="1" x14ac:dyDescent="0.25">
      <c r="A179" s="3"/>
    </row>
    <row r="180" spans="1:9" ht="21" customHeight="1" x14ac:dyDescent="0.25">
      <c r="A180" s="71" t="s">
        <v>16</v>
      </c>
      <c r="B180" s="71"/>
      <c r="C180" s="71"/>
      <c r="D180" s="71"/>
      <c r="E180" s="71"/>
      <c r="F180" s="71"/>
      <c r="G180" s="71"/>
      <c r="H180" s="71"/>
      <c r="I180" s="71"/>
    </row>
    <row r="181" spans="1:9" ht="18.75" x14ac:dyDescent="0.25">
      <c r="A181" s="3"/>
    </row>
    <row r="182" spans="1:9" ht="18.75" x14ac:dyDescent="0.25">
      <c r="A182" s="89" t="s">
        <v>15</v>
      </c>
      <c r="B182" s="89"/>
      <c r="C182" s="89"/>
      <c r="D182" s="89"/>
      <c r="E182" s="89"/>
      <c r="F182" s="89"/>
      <c r="G182" s="89"/>
      <c r="H182" s="89"/>
      <c r="I182" s="89"/>
    </row>
    <row r="183" spans="1:9" ht="18.75" x14ac:dyDescent="0.25">
      <c r="A183" s="9"/>
      <c r="B183" s="9"/>
      <c r="C183" s="9"/>
      <c r="D183" s="9"/>
      <c r="E183" s="9"/>
      <c r="F183" s="9"/>
      <c r="G183" s="9"/>
      <c r="H183" s="9"/>
      <c r="I183" s="9"/>
    </row>
    <row r="184" spans="1:9" ht="17.25" customHeight="1" x14ac:dyDescent="0.25">
      <c r="A184" s="123" t="s">
        <v>14</v>
      </c>
      <c r="B184" s="123"/>
      <c r="C184" s="123"/>
      <c r="D184" s="9"/>
      <c r="E184" s="9"/>
      <c r="F184" s="9"/>
      <c r="G184" s="9"/>
      <c r="H184" s="9"/>
      <c r="I184" s="9"/>
    </row>
    <row r="185" spans="1:9" ht="41.45" customHeight="1" x14ac:dyDescent="0.25">
      <c r="A185" s="120" t="s">
        <v>13</v>
      </c>
      <c r="B185" s="120"/>
      <c r="C185" s="120" t="s">
        <v>12</v>
      </c>
      <c r="D185" s="120"/>
      <c r="E185" s="120"/>
      <c r="F185" s="120"/>
      <c r="G185" s="120"/>
      <c r="H185" s="120"/>
      <c r="I185" s="120"/>
    </row>
    <row r="186" spans="1:9" ht="24.75" customHeight="1" x14ac:dyDescent="0.25">
      <c r="A186" s="121" t="s">
        <v>11</v>
      </c>
      <c r="B186" s="121"/>
      <c r="C186" s="122">
        <v>62500</v>
      </c>
      <c r="D186" s="122"/>
      <c r="E186" s="122"/>
      <c r="F186" s="107" t="s">
        <v>6</v>
      </c>
      <c r="G186" s="107"/>
      <c r="H186" s="8" t="s">
        <v>10</v>
      </c>
      <c r="I186" s="7" t="s">
        <v>4</v>
      </c>
    </row>
    <row r="187" spans="1:9" ht="18.75" x14ac:dyDescent="0.25">
      <c r="A187" s="121" t="s">
        <v>9</v>
      </c>
      <c r="B187" s="121"/>
      <c r="C187" s="122" t="s">
        <v>8</v>
      </c>
      <c r="D187" s="122"/>
      <c r="E187" s="122"/>
      <c r="F187" s="107" t="s">
        <v>6</v>
      </c>
      <c r="G187" s="107"/>
      <c r="H187" s="6" t="s">
        <v>8</v>
      </c>
      <c r="I187" s="6" t="s">
        <v>4</v>
      </c>
    </row>
    <row r="188" spans="1:9" ht="18.75" x14ac:dyDescent="0.25">
      <c r="A188" s="108" t="s">
        <v>7</v>
      </c>
      <c r="B188" s="108"/>
      <c r="C188" s="109">
        <v>30666148</v>
      </c>
      <c r="D188" s="109"/>
      <c r="E188" s="109"/>
      <c r="F188" s="110" t="s">
        <v>6</v>
      </c>
      <c r="G188" s="110"/>
      <c r="H188" s="5" t="s">
        <v>5</v>
      </c>
      <c r="I188" s="4" t="s">
        <v>4</v>
      </c>
    </row>
    <row r="189" spans="1:9" ht="52.9" customHeight="1" x14ac:dyDescent="0.25">
      <c r="A189" s="127" t="s">
        <v>3</v>
      </c>
      <c r="B189" s="127"/>
      <c r="C189" s="128" t="s">
        <v>2</v>
      </c>
      <c r="D189" s="129"/>
      <c r="E189" s="129"/>
      <c r="F189" s="129"/>
      <c r="G189" s="129"/>
      <c r="H189" s="129"/>
      <c r="I189" s="130"/>
    </row>
    <row r="190" spans="1:9" ht="9" customHeight="1" x14ac:dyDescent="0.25">
      <c r="A190" s="3"/>
    </row>
    <row r="191" spans="1:9" ht="9" customHeight="1" x14ac:dyDescent="0.25">
      <c r="A191" s="71"/>
      <c r="B191" s="71"/>
      <c r="C191" s="71"/>
      <c r="D191" s="71"/>
      <c r="E191" s="71"/>
      <c r="F191" s="71"/>
      <c r="G191" s="71"/>
      <c r="H191" s="71"/>
      <c r="I191" s="71"/>
    </row>
    <row r="192" spans="1:9" ht="18.75" x14ac:dyDescent="0.25">
      <c r="A192" s="2"/>
      <c r="B192" s="2"/>
      <c r="C192" s="1"/>
      <c r="D192" s="1"/>
      <c r="E192" s="1"/>
      <c r="F192" s="1"/>
      <c r="G192" s="1"/>
      <c r="H192" s="1"/>
      <c r="I192" s="1"/>
    </row>
    <row r="193" spans="1:9" ht="18.75" x14ac:dyDescent="0.25">
      <c r="A193" s="89" t="s">
        <v>1</v>
      </c>
      <c r="B193" s="89"/>
      <c r="C193" s="89"/>
      <c r="D193" s="89"/>
      <c r="E193" s="89"/>
      <c r="F193" s="89"/>
      <c r="G193" s="89"/>
      <c r="H193" s="89"/>
      <c r="I193" s="89"/>
    </row>
    <row r="194" spans="1:9" ht="18.75" x14ac:dyDescent="0.25">
      <c r="A194" s="89" t="s">
        <v>0</v>
      </c>
      <c r="B194" s="89"/>
      <c r="C194" s="89"/>
      <c r="D194" s="89"/>
      <c r="E194" s="89"/>
      <c r="F194" s="89"/>
      <c r="G194" s="89"/>
      <c r="H194" s="89"/>
      <c r="I194" s="89"/>
    </row>
  </sheetData>
  <mergeCells count="254">
    <mergeCell ref="F161:I161"/>
    <mergeCell ref="A161:E161"/>
    <mergeCell ref="A152:I152"/>
    <mergeCell ref="A154:I154"/>
    <mergeCell ref="A155:I155"/>
    <mergeCell ref="A157:B157"/>
    <mergeCell ref="C157:I157"/>
    <mergeCell ref="A158:B158"/>
    <mergeCell ref="C158:E158"/>
    <mergeCell ref="F158:G158"/>
    <mergeCell ref="A160:B160"/>
    <mergeCell ref="C160:E160"/>
    <mergeCell ref="F160:G160"/>
    <mergeCell ref="A159:B159"/>
    <mergeCell ref="C159:E159"/>
    <mergeCell ref="F159:G159"/>
    <mergeCell ref="A1:I1"/>
    <mergeCell ref="A3:I3"/>
    <mergeCell ref="A4:I4"/>
    <mergeCell ref="A5:I5"/>
    <mergeCell ref="A6:I6"/>
    <mergeCell ref="A8:I8"/>
    <mergeCell ref="C47:I47"/>
    <mergeCell ref="A49:I49"/>
    <mergeCell ref="C50:I50"/>
    <mergeCell ref="C41:I41"/>
    <mergeCell ref="C42:I42"/>
    <mergeCell ref="C43:I43"/>
    <mergeCell ref="C44:I44"/>
    <mergeCell ref="C45:I45"/>
    <mergeCell ref="C46:I46"/>
    <mergeCell ref="A21:B21"/>
    <mergeCell ref="C21:D21"/>
    <mergeCell ref="H21:I21"/>
    <mergeCell ref="A19:B19"/>
    <mergeCell ref="C19:G19"/>
    <mergeCell ref="H19:I19"/>
    <mergeCell ref="A20:B20"/>
    <mergeCell ref="C20:D20"/>
    <mergeCell ref="H20:I20"/>
    <mergeCell ref="A98:I98"/>
    <mergeCell ref="A99:I99"/>
    <mergeCell ref="A102:D102"/>
    <mergeCell ref="F102:G102"/>
    <mergeCell ref="A23:I23"/>
    <mergeCell ref="A17:I17"/>
    <mergeCell ref="A10:I10"/>
    <mergeCell ref="A12:D12"/>
    <mergeCell ref="E12:F12"/>
    <mergeCell ref="A13:D13"/>
    <mergeCell ref="E13:F13"/>
    <mergeCell ref="A14:D14"/>
    <mergeCell ref="E14:F14"/>
    <mergeCell ref="A72:E72"/>
    <mergeCell ref="A97:I97"/>
    <mergeCell ref="A64:I64"/>
    <mergeCell ref="A66:D66"/>
    <mergeCell ref="A69:D69"/>
    <mergeCell ref="A62:B62"/>
    <mergeCell ref="C62:D62"/>
    <mergeCell ref="E62:I62"/>
    <mergeCell ref="C52:I52"/>
    <mergeCell ref="C53:I53"/>
    <mergeCell ref="C54:I54"/>
    <mergeCell ref="A121:I121"/>
    <mergeCell ref="A122:B122"/>
    <mergeCell ref="C122:I122"/>
    <mergeCell ref="A123:B123"/>
    <mergeCell ref="C123:E123"/>
    <mergeCell ref="F123:G123"/>
    <mergeCell ref="A103:D103"/>
    <mergeCell ref="F103:G103"/>
    <mergeCell ref="A104:D104"/>
    <mergeCell ref="F104:G104"/>
    <mergeCell ref="A105:D105"/>
    <mergeCell ref="F105:G105"/>
    <mergeCell ref="A106:D106"/>
    <mergeCell ref="F106:G106"/>
    <mergeCell ref="A107:D107"/>
    <mergeCell ref="F107:G107"/>
    <mergeCell ref="A108:D108"/>
    <mergeCell ref="F108:G108"/>
    <mergeCell ref="A110:D110"/>
    <mergeCell ref="F110:G110"/>
    <mergeCell ref="A111:D111"/>
    <mergeCell ref="F111:G111"/>
    <mergeCell ref="A109:D109"/>
    <mergeCell ref="F109:G109"/>
    <mergeCell ref="A118:I118"/>
    <mergeCell ref="A120:I120"/>
    <mergeCell ref="A112:D112"/>
    <mergeCell ref="F112:G112"/>
    <mergeCell ref="A113:D113"/>
    <mergeCell ref="F113:G113"/>
    <mergeCell ref="A114:E114"/>
    <mergeCell ref="F114:G114"/>
    <mergeCell ref="A116:I116"/>
    <mergeCell ref="A142:I142"/>
    <mergeCell ref="A144:B144"/>
    <mergeCell ref="C144:I144"/>
    <mergeCell ref="F139:I139"/>
    <mergeCell ref="A137:B137"/>
    <mergeCell ref="C137:E137"/>
    <mergeCell ref="A124:B124"/>
    <mergeCell ref="C124:E124"/>
    <mergeCell ref="F124:G124"/>
    <mergeCell ref="A125:B125"/>
    <mergeCell ref="C125:E125"/>
    <mergeCell ref="F125:G125"/>
    <mergeCell ref="A135:B135"/>
    <mergeCell ref="C135:I135"/>
    <mergeCell ref="A136:B136"/>
    <mergeCell ref="C136:E136"/>
    <mergeCell ref="F136:G136"/>
    <mergeCell ref="F126:I126"/>
    <mergeCell ref="A130:I130"/>
    <mergeCell ref="A141:I141"/>
    <mergeCell ref="F127:I127"/>
    <mergeCell ref="A126:E127"/>
    <mergeCell ref="A166:I166"/>
    <mergeCell ref="A168:C168"/>
    <mergeCell ref="A170:B170"/>
    <mergeCell ref="C170:I170"/>
    <mergeCell ref="A171:B171"/>
    <mergeCell ref="C171:E171"/>
    <mergeCell ref="F171:G171"/>
    <mergeCell ref="A194:I194"/>
    <mergeCell ref="A189:B189"/>
    <mergeCell ref="C189:I189"/>
    <mergeCell ref="A187:B187"/>
    <mergeCell ref="C187:E187"/>
    <mergeCell ref="F187:G187"/>
    <mergeCell ref="A188:B188"/>
    <mergeCell ref="C188:E188"/>
    <mergeCell ref="F188:G188"/>
    <mergeCell ref="A191:I191"/>
    <mergeCell ref="A193:I193"/>
    <mergeCell ref="A180:I180"/>
    <mergeCell ref="A182:I182"/>
    <mergeCell ref="A184:C184"/>
    <mergeCell ref="A185:B185"/>
    <mergeCell ref="F186:G186"/>
    <mergeCell ref="E177:I177"/>
    <mergeCell ref="A172:B172"/>
    <mergeCell ref="C172:E172"/>
    <mergeCell ref="F172:G172"/>
    <mergeCell ref="A173:B173"/>
    <mergeCell ref="C173:E173"/>
    <mergeCell ref="F173:G173"/>
    <mergeCell ref="E175:I175"/>
    <mergeCell ref="C185:I185"/>
    <mergeCell ref="A186:B186"/>
    <mergeCell ref="C186:E186"/>
    <mergeCell ref="C176:D176"/>
    <mergeCell ref="E176:I176"/>
    <mergeCell ref="A164:I164"/>
    <mergeCell ref="C148:E148"/>
    <mergeCell ref="F148:I148"/>
    <mergeCell ref="C150:E150"/>
    <mergeCell ref="F150:I150"/>
    <mergeCell ref="A148:B150"/>
    <mergeCell ref="C149:E149"/>
    <mergeCell ref="F149:I149"/>
    <mergeCell ref="C34:I34"/>
    <mergeCell ref="C35:I35"/>
    <mergeCell ref="C36:I36"/>
    <mergeCell ref="C37:I37"/>
    <mergeCell ref="C38:I38"/>
    <mergeCell ref="C40:I40"/>
    <mergeCell ref="F137:G137"/>
    <mergeCell ref="A138:B138"/>
    <mergeCell ref="C138:E138"/>
    <mergeCell ref="F138:G138"/>
    <mergeCell ref="A139:E139"/>
    <mergeCell ref="A145:B145"/>
    <mergeCell ref="C145:E145"/>
    <mergeCell ref="F145:G145"/>
    <mergeCell ref="A132:I132"/>
    <mergeCell ref="A133:I133"/>
    <mergeCell ref="A25:I25"/>
    <mergeCell ref="C39:I39"/>
    <mergeCell ref="A58:I58"/>
    <mergeCell ref="A60:B60"/>
    <mergeCell ref="C60:I60"/>
    <mergeCell ref="A61:B61"/>
    <mergeCell ref="C61:D61"/>
    <mergeCell ref="E61:I61"/>
    <mergeCell ref="C27:I27"/>
    <mergeCell ref="C28:I28"/>
    <mergeCell ref="C26:I26"/>
    <mergeCell ref="C33:I33"/>
    <mergeCell ref="C55:I55"/>
    <mergeCell ref="C51:I51"/>
    <mergeCell ref="C29:I29"/>
    <mergeCell ref="C30:I30"/>
    <mergeCell ref="C31:I31"/>
    <mergeCell ref="C32:I32"/>
    <mergeCell ref="A70:D70"/>
    <mergeCell ref="C95:I95"/>
    <mergeCell ref="C84:I84"/>
    <mergeCell ref="C85:I85"/>
    <mergeCell ref="C86:I86"/>
    <mergeCell ref="C87:I87"/>
    <mergeCell ref="C77:I77"/>
    <mergeCell ref="C78:I78"/>
    <mergeCell ref="C79:I79"/>
    <mergeCell ref="C80:I80"/>
    <mergeCell ref="C81:I81"/>
    <mergeCell ref="C82:I82"/>
    <mergeCell ref="C83:I83"/>
    <mergeCell ref="C88:I88"/>
    <mergeCell ref="C89:I89"/>
    <mergeCell ref="A74:I74"/>
    <mergeCell ref="C76:I76"/>
    <mergeCell ref="A76:B76"/>
    <mergeCell ref="A77:B77"/>
    <mergeCell ref="A78:B78"/>
    <mergeCell ref="A79:B79"/>
    <mergeCell ref="C93:I93"/>
    <mergeCell ref="C94:I94"/>
    <mergeCell ref="A71:D71"/>
    <mergeCell ref="A67:D67"/>
    <mergeCell ref="A68:D68"/>
    <mergeCell ref="E174:I174"/>
    <mergeCell ref="A174:B177"/>
    <mergeCell ref="C174:D174"/>
    <mergeCell ref="C175:D175"/>
    <mergeCell ref="C177:D177"/>
    <mergeCell ref="C90:I90"/>
    <mergeCell ref="C91:I91"/>
    <mergeCell ref="C92:I92"/>
    <mergeCell ref="A85:B85"/>
    <mergeCell ref="A86:B86"/>
    <mergeCell ref="A87:B87"/>
    <mergeCell ref="A88:B88"/>
    <mergeCell ref="A89:B89"/>
    <mergeCell ref="A90:B90"/>
    <mergeCell ref="A91:B91"/>
    <mergeCell ref="A140:I140"/>
    <mergeCell ref="A146:B146"/>
    <mergeCell ref="C146:E146"/>
    <mergeCell ref="F146:G146"/>
    <mergeCell ref="A147:B147"/>
    <mergeCell ref="C147:E147"/>
    <mergeCell ref="F147:G147"/>
    <mergeCell ref="A80:B80"/>
    <mergeCell ref="A81:B81"/>
    <mergeCell ref="A82:B82"/>
    <mergeCell ref="A83:B83"/>
    <mergeCell ref="A84:B84"/>
    <mergeCell ref="A92:B92"/>
    <mergeCell ref="A93:B93"/>
    <mergeCell ref="A94:B94"/>
    <mergeCell ref="A95:B95"/>
  </mergeCells>
  <pageMargins left="0.70866141732283472" right="0.31496062992125984" top="0.19685039370078741" bottom="0.19685039370078741" header="0.31496062992125984" footer="0.31496062992125984"/>
  <pageSetup paperSize="9" scale="69" orientation="portrait" r:id="rId1"/>
  <rowBreaks count="2" manualBreakCount="2">
    <brk id="112" max="8" man="1"/>
    <brk id="1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24.03.2020</vt:lpstr>
      <vt:lpstr>'24.03.2020'!OLE_LINK11</vt:lpstr>
      <vt:lpstr>'24.03.2020'!OLE_LINK13</vt:lpstr>
      <vt:lpstr>'24.03.2020'!OLE_LINK14</vt:lpstr>
      <vt:lpstr>'24.03.2020'!OLE_LINK2</vt:lpstr>
      <vt:lpstr>'24.03.2020'!OLE_LINK3</vt:lpstr>
      <vt:lpstr>'24.03.2020'!OLE_LINK6</vt:lpstr>
      <vt:lpstr>'24.03.2020'!Область_печати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Никишина Н.В</dc:creator>
  <cp:lastModifiedBy>Никишина Н.В</cp:lastModifiedBy>
  <cp:lastPrinted>2020-03-24T05:59:08Z</cp:lastPrinted>
  <dcterms:created xsi:type="dcterms:W3CDTF">2020-03-18T12:09:36Z</dcterms:created>
  <dcterms:modified xsi:type="dcterms:W3CDTF">2020-03-24T06:01:34Z</dcterms:modified>
</cp:coreProperties>
</file>