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98\finotdel\Матвеева\от Туренковой\"/>
    </mc:Choice>
  </mc:AlternateContent>
  <bookViews>
    <workbookView xWindow="0" yWindow="0" windowWidth="28800" windowHeight="11985"/>
  </bookViews>
  <sheets>
    <sheet name="Документ" sheetId="2" r:id="rId1"/>
  </sheets>
  <definedNames>
    <definedName name="_xlnm._FilterDatabase" localSheetId="0" hidden="1">Документ!$A$8:$O$51</definedName>
    <definedName name="_xlnm.Print_Titles" localSheetId="0">Документ!$6:$8</definedName>
  </definedNames>
  <calcPr calcId="152511"/>
</workbook>
</file>

<file path=xl/calcChain.xml><?xml version="1.0" encoding="utf-8"?>
<calcChain xmlns="http://schemas.openxmlformats.org/spreadsheetml/2006/main">
  <c r="G20" i="2" l="1"/>
  <c r="G21" i="2"/>
  <c r="G32" i="2"/>
  <c r="G33" i="2"/>
  <c r="G44" i="2"/>
  <c r="G9" i="2"/>
  <c r="F10" i="2"/>
  <c r="G10" i="2" s="1"/>
  <c r="F11" i="2"/>
  <c r="G11" i="2" s="1"/>
  <c r="F12" i="2"/>
  <c r="G12" i="2" s="1"/>
  <c r="F13" i="2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F21" i="2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F33" i="2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9" i="2"/>
</calcChain>
</file>

<file path=xl/sharedStrings.xml><?xml version="1.0" encoding="utf-8"?>
<sst xmlns="http://schemas.openxmlformats.org/spreadsheetml/2006/main" count="95" uniqueCount="95">
  <si>
    <t>(рублей)</t>
  </si>
  <si>
    <t>Раздел, подраздел</t>
  </si>
  <si>
    <t>Наименование программы, подпрограммы</t>
  </si>
  <si>
    <t>0100</t>
  </si>
  <si>
    <t>ОБЩЕГОСУДАРСТВЕННЫЕ ВОПРОСЫ</t>
  </si>
  <si>
    <t>0102</t>
  </si>
  <si>
    <t xml:space="preserve">  Функционирование высшего должностного лица субъекта Российской Федерации и муниципального образования</t>
  </si>
  <si>
    <t>0103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</si>
  <si>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</si>
  <si>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</si>
  <si>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</si>
  <si>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</si>
  <si>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 xml:space="preserve">  Судебная система</t>
  </si>
  <si>
    <t>0111</t>
  </si>
  <si>
    <t xml:space="preserve">  Резервные фонды</t>
  </si>
  <si>
    <t>0113</t>
  </si>
  <si>
    <t xml:space="preserve">  Другие общегосударственные вопросы</t>
  </si>
  <si>
    <t>0200</t>
  </si>
  <si>
    <t>НАЦИОНАЛЬНАЯ ОБОРОНА</t>
  </si>
  <si>
    <t>0203</t>
  </si>
  <si>
    <t xml:space="preserve">  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</si>
  <si>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</si>
  <si>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</si>
  <si>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0304</t>
  </si>
  <si>
    <t xml:space="preserve">  Органы юстиции</t>
  </si>
  <si>
    <t>0309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</si>
  <si>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</si>
  <si>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>0314</t>
  </si>
  <si>
    <t xml:space="preserve">  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</si>
  <si>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</si>
  <si>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</si>
  <si>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</si>
  <si>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 xml:space="preserve">  Сельское хозяйство и рыболовство</t>
  </si>
  <si>
    <t>0409</t>
  </si>
  <si>
    <t xml:space="preserve">  Дорожное хозяйство (дорожные фонды)</t>
  </si>
  <si>
    <t>0410</t>
  </si>
  <si>
    <t xml:space="preserve">  Связь и информатика</t>
  </si>
  <si>
    <t>0412</t>
  </si>
  <si>
    <t xml:space="preserve">  Другие вопросы в области национальной экономики</t>
  </si>
  <si>
    <t>0500</t>
  </si>
  <si>
    <t>ЖИЛИЩНО-КОММУНАЛЬНОЕ ХОЗЯЙСТВО</t>
  </si>
  <si>
    <t>0501</t>
  </si>
  <si>
    <t xml:space="preserve">  Жилищное хозяйство</t>
  </si>
  <si>
    <t>0502</t>
  </si>
  <si>
    <t xml:space="preserve">  Коммунальное хозяйство</t>
  </si>
  <si>
    <t>0503</t>
  </si>
  <si>
    <t xml:space="preserve">  Благоустройство</t>
  </si>
  <si>
    <t>0505</t>
  </si>
  <si>
    <t xml:space="preserve">  Другие вопросы в области жилищно-коммунального хозяйства</t>
  </si>
  <si>
    <t>0600</t>
  </si>
  <si>
    <t>ОХРАНА ОКРУЖАЮЩЕЙ СРЕДЫ</t>
  </si>
  <si>
    <t>0605</t>
  </si>
  <si>
    <t xml:space="preserve">  Другие вопросы в области охраны окружающей среды</t>
  </si>
  <si>
    <t>0700</t>
  </si>
  <si>
    <t>ОБРАЗОВАНИЕ</t>
  </si>
  <si>
    <t>0701</t>
  </si>
  <si>
    <t xml:space="preserve">  Дошкольное образование</t>
  </si>
  <si>
    <t>0702</t>
  </si>
  <si>
    <t xml:space="preserve">  Общее образование</t>
  </si>
  <si>
    <t>0703</t>
  </si>
  <si>
    <t xml:space="preserve">  Дополнительное образование детей</t>
  </si>
  <si>
    <t>0707</t>
  </si>
  <si>
    <t xml:space="preserve">  Молодежная политика</t>
  </si>
  <si>
    <t>0709</t>
  </si>
  <si>
    <t xml:space="preserve">  Другие вопросы в области образования</t>
  </si>
  <si>
    <t>0800</t>
  </si>
  <si>
    <t>КУЛЬТУРА И КИНЕМАТОГРАФИЯ</t>
  </si>
  <si>
    <t>0801</t>
  </si>
  <si>
    <t xml:space="preserve">  Культура</t>
  </si>
  <si>
    <t>1000</t>
  </si>
  <si>
    <t>СОЦИАЛЬНАЯ ПОЛИТИКА</t>
  </si>
  <si>
    <t>1001</t>
  </si>
  <si>
    <t xml:space="preserve">  Пенсионное обеспечение</t>
  </si>
  <si>
    <t>1003</t>
  </si>
  <si>
    <t xml:space="preserve">  Социальное обеспечение населения</t>
  </si>
  <si>
    <t>1004</t>
  </si>
  <si>
    <t xml:space="preserve">  Охрана семьи и детства</t>
  </si>
  <si>
    <t>1100</t>
  </si>
  <si>
    <t>ФИЗИЧЕСКАЯ КУЛЬТУРА И СПОРТ</t>
  </si>
  <si>
    <t>1101</t>
  </si>
  <si>
    <t xml:space="preserve">  Физическая культура</t>
  </si>
  <si>
    <t>1102</t>
  </si>
  <si>
    <t xml:space="preserve">  Массовый спорт</t>
  </si>
  <si>
    <t>1200</t>
  </si>
  <si>
    <t>СРЕДСТВА МАССОВОЙ ИНФОРМАЦИИ</t>
  </si>
  <si>
    <t>1202</t>
  </si>
  <si>
    <t xml:space="preserve">  Периодическая печать и издательства</t>
  </si>
  <si>
    <t>Итого</t>
  </si>
  <si>
    <t>Уточненный план</t>
  </si>
  <si>
    <t>Отклонение исполнения от первоначальных бюджетных ассигнований</t>
  </si>
  <si>
    <t xml:space="preserve">Сумма </t>
  </si>
  <si>
    <t>%</t>
  </si>
  <si>
    <t>Сведения о фактически произведенных расходах по разделам и подразделам классификации расходов бюджета ЗАТО Видяево в сравнении с первоначально утвержденными решениями о бюджете значениями и с уточненными значениями с учетом внесенных изменений</t>
  </si>
  <si>
    <t>Утверждено Решением Совета депутатов ЗАТО Видяево "О бюджете ЗАТО Видяево на 2019 год и на плановый период 2020 и 2021 годов"</t>
  </si>
  <si>
    <t>Исполнено за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</si>
</sst>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sz val="12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5" applyNumberFormat="1" applyProtection="1">
      <alignment wrapText="1"/>
    </xf>
    <xf numFmtId="0" fontId="1" fillId="0" borderId="1" xfId="6" applyNumberFormat="1" applyProtection="1">
      <alignment horizontal="right"/>
    </xf>
    <xf numFmtId="0" fontId="1" fillId="0" borderId="3" xfId="8" applyNumberFormat="1" applyProtection="1"/>
    <xf numFmtId="0" fontId="1" fillId="0" borderId="2" xfId="9" applyNumberFormat="1" applyProtection="1">
      <alignment horizontal="center" vertical="center" shrinkToFit="1"/>
    </xf>
    <xf numFmtId="0" fontId="1" fillId="0" borderId="2" xfId="10" quotePrefix="1" applyNumberFormat="1" applyProtection="1">
      <alignment horizontal="left" vertical="top" wrapText="1"/>
    </xf>
    <xf numFmtId="0" fontId="3" fillId="0" borderId="2" xfId="12" applyNumberFormat="1" applyProtection="1">
      <alignment horizontal="left"/>
    </xf>
    <xf numFmtId="0" fontId="1" fillId="0" borderId="4" xfId="14" applyNumberFormat="1" applyProtection="1"/>
    <xf numFmtId="0" fontId="1" fillId="0" borderId="1" xfId="15" applyNumberFormat="1" applyProtection="1">
      <alignment horizontal="left" wrapText="1"/>
    </xf>
    <xf numFmtId="0" fontId="5" fillId="0" borderId="2" xfId="10" quotePrefix="1" applyNumberFormat="1" applyFont="1" applyProtection="1">
      <alignment horizontal="left" vertical="top" wrapText="1"/>
    </xf>
    <xf numFmtId="4" fontId="5" fillId="5" borderId="2" xfId="11" applyNumberFormat="1" applyFont="1" applyFill="1" applyProtection="1">
      <alignment horizontal="right" vertical="top" shrinkToFit="1"/>
    </xf>
    <xf numFmtId="0" fontId="0" fillId="5" borderId="0" xfId="0" applyFill="1" applyProtection="1">
      <protection locked="0"/>
    </xf>
    <xf numFmtId="0" fontId="1" fillId="5" borderId="2" xfId="9" applyNumberFormat="1" applyFont="1" applyFill="1" applyProtection="1">
      <alignment horizontal="center" vertical="center" shrinkToFit="1"/>
    </xf>
    <xf numFmtId="4" fontId="6" fillId="5" borderId="2" xfId="11" applyNumberFormat="1" applyFont="1" applyFill="1" applyProtection="1">
      <alignment horizontal="right" vertical="top" shrinkToFit="1"/>
    </xf>
    <xf numFmtId="0" fontId="1" fillId="5" borderId="4" xfId="14" applyNumberFormat="1" applyFont="1" applyFill="1" applyProtection="1"/>
    <xf numFmtId="0" fontId="0" fillId="5" borderId="0" xfId="0" applyFont="1" applyFill="1" applyProtection="1">
      <protection locked="0"/>
    </xf>
    <xf numFmtId="0" fontId="1" fillId="5" borderId="9" xfId="7" applyFill="1" applyBorder="1" applyAlignment="1" applyProtection="1">
      <alignment horizontal="center" vertical="center" wrapText="1"/>
      <protection locked="0"/>
    </xf>
    <xf numFmtId="0" fontId="1" fillId="5" borderId="10" xfId="7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Protection="1">
      <alignment horizontal="left" vertical="top" wrapText="1"/>
    </xf>
    <xf numFmtId="0" fontId="1" fillId="0" borderId="1" xfId="1">
      <alignment horizontal="left" vertical="top" wrapText="1"/>
    </xf>
    <xf numFmtId="0" fontId="1" fillId="0" borderId="1" xfId="6" applyNumberFormat="1" applyProtection="1">
      <alignment horizontal="right"/>
    </xf>
    <xf numFmtId="0" fontId="1" fillId="0" borderId="1" xfId="6">
      <alignment horizontal="right"/>
    </xf>
    <xf numFmtId="0" fontId="7" fillId="0" borderId="1" xfId="3" applyNumberFormat="1" applyFont="1" applyAlignment="1" applyProtection="1">
      <alignment horizontal="center" wrapText="1"/>
    </xf>
    <xf numFmtId="0" fontId="7" fillId="0" borderId="1" xfId="3" applyFont="1" applyAlignment="1">
      <alignment horizontal="center" wrapText="1"/>
    </xf>
    <xf numFmtId="0" fontId="0" fillId="0" borderId="0" xfId="0" applyAlignment="1"/>
    <xf numFmtId="0" fontId="1" fillId="0" borderId="1" xfId="15" applyNumberFormat="1" applyProtection="1">
      <alignment horizontal="left" wrapText="1"/>
    </xf>
    <xf numFmtId="0" fontId="1" fillId="0" borderId="1" xfId="15">
      <alignment horizontal="left" wrapText="1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5" borderId="2" xfId="7" applyNumberFormat="1" applyFill="1" applyProtection="1">
      <alignment horizontal="center" vertical="center" wrapText="1"/>
    </xf>
    <xf numFmtId="0" fontId="1" fillId="5" borderId="2" xfId="7" applyFill="1">
      <alignment horizontal="center" vertical="center" wrapText="1"/>
    </xf>
    <xf numFmtId="0" fontId="1" fillId="5" borderId="7" xfId="7" applyNumberFormat="1" applyFill="1" applyBorder="1" applyAlignment="1" applyProtection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5" fillId="0" borderId="11" xfId="10" quotePrefix="1" applyNumberFormat="1" applyFont="1" applyBorder="1" applyProtection="1">
      <alignment horizontal="left" vertical="top" wrapText="1"/>
    </xf>
    <xf numFmtId="0" fontId="1" fillId="0" borderId="11" xfId="10" quotePrefix="1" applyNumberFormat="1" applyBorder="1" applyProtection="1">
      <alignment horizontal="left" vertical="top" wrapText="1"/>
    </xf>
    <xf numFmtId="0" fontId="3" fillId="0" borderId="11" xfId="12" applyNumberFormat="1" applyBorder="1" applyProtection="1">
      <alignment horizontal="left"/>
    </xf>
    <xf numFmtId="4" fontId="5" fillId="5" borderId="10" xfId="11" applyNumberFormat="1" applyFont="1" applyFill="1" applyBorder="1" applyProtection="1">
      <alignment horizontal="right" vertical="top" shrinkToFit="1"/>
    </xf>
    <xf numFmtId="4" fontId="6" fillId="5" borderId="10" xfId="11" applyNumberFormat="1" applyFont="1" applyFill="1" applyBorder="1" applyProtection="1">
      <alignment horizontal="right" vertical="top" shrinkToFit="1"/>
    </xf>
    <xf numFmtId="0" fontId="1" fillId="5" borderId="12" xfId="9" applyNumberFormat="1" applyFill="1" applyBorder="1" applyProtection="1">
      <alignment horizontal="center" vertical="center" shrinkToFit="1"/>
    </xf>
    <xf numFmtId="0" fontId="1" fillId="5" borderId="1" xfId="14" applyNumberFormat="1" applyFill="1" applyBorder="1" applyProtection="1"/>
    <xf numFmtId="4" fontId="1" fillId="0" borderId="9" xfId="14" applyNumberFormat="1" applyBorder="1" applyAlignment="1" applyProtection="1">
      <alignment horizontal="right" vertical="top" shrinkToFit="1"/>
    </xf>
    <xf numFmtId="4" fontId="1" fillId="0" borderId="9" xfId="9" applyNumberFormat="1" applyBorder="1" applyAlignment="1" applyProtection="1">
      <alignment horizontal="right" vertical="top" shrinkToFi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workbookViewId="0">
      <pane ySplit="8" topLeftCell="A9" activePane="bottomLeft" state="frozen"/>
      <selection pane="bottomLeft" activeCell="O44" sqref="O44"/>
    </sheetView>
  </sheetViews>
  <sheetFormatPr defaultRowHeight="15" outlineLevelRow="1" x14ac:dyDescent="0.25"/>
  <cols>
    <col min="1" max="1" width="10.42578125" style="1" customWidth="1"/>
    <col min="2" max="2" width="50.7109375" style="1" customWidth="1"/>
    <col min="3" max="3" width="20.140625" style="14" customWidth="1"/>
    <col min="4" max="4" width="16" style="14" customWidth="1"/>
    <col min="5" max="5" width="13.28515625" style="14" customWidth="1"/>
    <col min="6" max="6" width="15.28515625" style="18" customWidth="1"/>
    <col min="7" max="7" width="12.7109375" style="18" customWidth="1"/>
    <col min="8" max="13" width="0.140625" style="1" customWidth="1"/>
    <col min="14" max="14" width="8.85546875" style="1" customWidth="1"/>
    <col min="15" max="16384" width="9.140625" style="1"/>
  </cols>
  <sheetData>
    <row r="1" spans="1:15" x14ac:dyDescent="0.25">
      <c r="A1" s="21"/>
      <c r="B1" s="22"/>
      <c r="C1" s="22"/>
      <c r="D1" s="22"/>
      <c r="E1" s="22"/>
      <c r="F1" s="22"/>
      <c r="G1" s="22"/>
      <c r="H1" s="2"/>
      <c r="I1" s="2"/>
      <c r="J1" s="2"/>
      <c r="K1" s="2"/>
      <c r="L1" s="2"/>
      <c r="M1" s="2"/>
      <c r="N1" s="2"/>
    </row>
    <row r="2" spans="1:15" ht="15.95" customHeight="1" x14ac:dyDescent="0.25">
      <c r="A2" s="25" t="s">
        <v>92</v>
      </c>
      <c r="B2" s="26"/>
      <c r="C2" s="26"/>
      <c r="D2" s="26"/>
      <c r="E2" s="26"/>
      <c r="F2" s="26"/>
      <c r="G2" s="26"/>
      <c r="H2" s="3"/>
      <c r="I2" s="3"/>
      <c r="J2" s="3"/>
      <c r="K2" s="3"/>
      <c r="L2" s="3"/>
      <c r="M2" s="3"/>
      <c r="N2" s="3"/>
    </row>
    <row r="3" spans="1:15" ht="15.75" customHeight="1" x14ac:dyDescent="0.25">
      <c r="A3" s="27"/>
      <c r="B3" s="27"/>
      <c r="C3" s="27"/>
      <c r="D3" s="27"/>
      <c r="E3" s="27"/>
      <c r="F3" s="27"/>
      <c r="G3" s="27"/>
      <c r="H3" s="3"/>
      <c r="I3" s="3"/>
      <c r="J3" s="3"/>
      <c r="K3" s="3"/>
      <c r="L3" s="3"/>
      <c r="M3" s="3"/>
      <c r="N3" s="3"/>
    </row>
    <row r="4" spans="1:15" x14ac:dyDescent="0.25">
      <c r="A4" s="27"/>
      <c r="B4" s="27"/>
      <c r="C4" s="27"/>
      <c r="D4" s="27"/>
      <c r="E4" s="27"/>
      <c r="F4" s="27"/>
      <c r="G4" s="27"/>
      <c r="H4" s="4"/>
      <c r="I4" s="4"/>
      <c r="J4" s="4"/>
      <c r="K4" s="4"/>
      <c r="L4" s="4"/>
      <c r="M4" s="4"/>
      <c r="N4" s="4"/>
    </row>
    <row r="5" spans="1:15" ht="12.75" customHeight="1" x14ac:dyDescent="0.25">
      <c r="A5" s="23" t="s">
        <v>0</v>
      </c>
      <c r="B5" s="24"/>
      <c r="C5" s="24"/>
      <c r="D5" s="24"/>
      <c r="E5" s="24"/>
      <c r="F5" s="24"/>
      <c r="G5" s="24"/>
      <c r="H5" s="5"/>
      <c r="I5" s="5"/>
      <c r="J5" s="5"/>
      <c r="K5" s="5"/>
      <c r="L5" s="5"/>
      <c r="M5" s="5"/>
      <c r="N5" s="5"/>
    </row>
    <row r="6" spans="1:15" ht="41.25" customHeight="1" x14ac:dyDescent="0.25">
      <c r="A6" s="30" t="s">
        <v>1</v>
      </c>
      <c r="B6" s="30" t="s">
        <v>2</v>
      </c>
      <c r="C6" s="32" t="s">
        <v>93</v>
      </c>
      <c r="D6" s="32" t="s">
        <v>88</v>
      </c>
      <c r="E6" s="32" t="s">
        <v>94</v>
      </c>
      <c r="F6" s="34" t="s">
        <v>89</v>
      </c>
      <c r="G6" s="35"/>
      <c r="H6" s="6"/>
      <c r="I6" s="2"/>
      <c r="J6" s="2"/>
      <c r="K6" s="2"/>
      <c r="L6" s="2"/>
      <c r="M6" s="2"/>
      <c r="N6" s="2"/>
    </row>
    <row r="7" spans="1:15" ht="64.5" customHeight="1" x14ac:dyDescent="0.25">
      <c r="A7" s="31"/>
      <c r="B7" s="31"/>
      <c r="C7" s="33"/>
      <c r="D7" s="33"/>
      <c r="E7" s="33"/>
      <c r="F7" s="19" t="s">
        <v>90</v>
      </c>
      <c r="G7" s="20" t="s">
        <v>91</v>
      </c>
      <c r="H7" s="6"/>
      <c r="I7" s="2"/>
      <c r="J7" s="2"/>
      <c r="K7" s="2"/>
      <c r="L7" s="2"/>
      <c r="M7" s="2"/>
      <c r="N7" s="2"/>
    </row>
    <row r="8" spans="1:15" ht="12.75" customHeight="1" x14ac:dyDescent="0.25">
      <c r="A8" s="7">
        <v>1</v>
      </c>
      <c r="B8" s="7">
        <v>2</v>
      </c>
      <c r="C8" s="41">
        <v>3</v>
      </c>
      <c r="D8" s="41">
        <v>3</v>
      </c>
      <c r="E8" s="41">
        <v>4</v>
      </c>
      <c r="F8" s="15">
        <v>5</v>
      </c>
      <c r="G8" s="15">
        <v>6</v>
      </c>
      <c r="H8" s="6"/>
      <c r="I8" s="2"/>
      <c r="J8" s="2"/>
      <c r="K8" s="2"/>
      <c r="L8" s="2"/>
      <c r="M8" s="2"/>
      <c r="N8" s="2"/>
    </row>
    <row r="9" spans="1:15" x14ac:dyDescent="0.25">
      <c r="A9" s="12" t="s">
        <v>3</v>
      </c>
      <c r="B9" s="36" t="s">
        <v>4</v>
      </c>
      <c r="C9" s="43">
        <v>69021030.650000006</v>
      </c>
      <c r="D9" s="43">
        <v>68470453.810000002</v>
      </c>
      <c r="E9" s="43">
        <v>66991720.469999999</v>
      </c>
      <c r="F9" s="39">
        <f>E9-C9</f>
        <v>-2029310.1800000072</v>
      </c>
      <c r="G9" s="13">
        <f>F9/C9*100</f>
        <v>-2.9401331172385312</v>
      </c>
      <c r="H9" s="6"/>
      <c r="I9" s="2"/>
      <c r="J9" s="2"/>
      <c r="K9" s="2"/>
      <c r="L9" s="2"/>
      <c r="M9" s="2"/>
      <c r="N9" s="2"/>
      <c r="O9" s="2"/>
    </row>
    <row r="10" spans="1:15" ht="38.25" outlineLevel="1" x14ac:dyDescent="0.25">
      <c r="A10" s="8" t="s">
        <v>5</v>
      </c>
      <c r="B10" s="37" t="s">
        <v>6</v>
      </c>
      <c r="C10" s="43">
        <v>2413904.04</v>
      </c>
      <c r="D10" s="43">
        <v>2313904.04</v>
      </c>
      <c r="E10" s="43">
        <v>2313904.04</v>
      </c>
      <c r="F10" s="40">
        <f t="shared" ref="F10:F51" si="0">E10-C10</f>
        <v>-100000</v>
      </c>
      <c r="G10" s="16">
        <f t="shared" ref="G10:G51" si="1">F10/C10*100</f>
        <v>-4.1426667482606305</v>
      </c>
      <c r="H10" s="6"/>
      <c r="I10" s="2"/>
      <c r="J10" s="2"/>
      <c r="K10" s="2"/>
      <c r="L10" s="2"/>
      <c r="M10" s="2"/>
      <c r="N10" s="2"/>
      <c r="O10" s="2"/>
    </row>
    <row r="11" spans="1:15" ht="51" outlineLevel="1" x14ac:dyDescent="0.25">
      <c r="A11" s="8" t="s">
        <v>7</v>
      </c>
      <c r="B11" s="37" t="s">
        <v>8</v>
      </c>
      <c r="C11" s="43">
        <v>6440622</v>
      </c>
      <c r="D11" s="43">
        <v>6440622</v>
      </c>
      <c r="E11" s="43">
        <v>6437751.7300000004</v>
      </c>
      <c r="F11" s="40">
        <f t="shared" si="0"/>
        <v>-2870.269999999553</v>
      </c>
      <c r="G11" s="16">
        <f t="shared" si="1"/>
        <v>-4.4565105668358633E-2</v>
      </c>
      <c r="H11" s="6"/>
      <c r="I11" s="2"/>
      <c r="J11" s="2"/>
      <c r="K11" s="2"/>
      <c r="L11" s="2"/>
      <c r="M11" s="2"/>
      <c r="N11" s="2"/>
      <c r="O11" s="2"/>
    </row>
    <row r="12" spans="1:15" ht="51" outlineLevel="1" x14ac:dyDescent="0.25">
      <c r="A12" s="8" t="s">
        <v>9</v>
      </c>
      <c r="B12" s="37" t="s">
        <v>10</v>
      </c>
      <c r="C12" s="43">
        <v>33786473.960000001</v>
      </c>
      <c r="D12" s="43">
        <v>34257608.280000001</v>
      </c>
      <c r="E12" s="43">
        <v>34232455.689999998</v>
      </c>
      <c r="F12" s="40">
        <f t="shared" si="0"/>
        <v>445981.72999999672</v>
      </c>
      <c r="G12" s="16">
        <f t="shared" si="1"/>
        <v>1.3200008101703571</v>
      </c>
      <c r="H12" s="6"/>
      <c r="I12" s="2"/>
      <c r="J12" s="2"/>
      <c r="K12" s="2"/>
      <c r="L12" s="2"/>
      <c r="M12" s="2"/>
      <c r="N12" s="2"/>
      <c r="O12" s="2"/>
    </row>
    <row r="13" spans="1:15" outlineLevel="1" x14ac:dyDescent="0.25">
      <c r="A13" s="8" t="s">
        <v>11</v>
      </c>
      <c r="B13" s="37" t="s">
        <v>12</v>
      </c>
      <c r="C13" s="43">
        <v>1464.32</v>
      </c>
      <c r="D13" s="43">
        <v>1464.32</v>
      </c>
      <c r="E13" s="43">
        <v>1464.32</v>
      </c>
      <c r="F13" s="40">
        <f t="shared" si="0"/>
        <v>0</v>
      </c>
      <c r="G13" s="16"/>
      <c r="H13" s="6"/>
      <c r="I13" s="2"/>
      <c r="J13" s="2"/>
      <c r="K13" s="2"/>
      <c r="L13" s="2"/>
      <c r="M13" s="2"/>
      <c r="N13" s="2"/>
      <c r="O13" s="2"/>
    </row>
    <row r="14" spans="1:15" outlineLevel="1" x14ac:dyDescent="0.25">
      <c r="A14" s="8" t="s">
        <v>13</v>
      </c>
      <c r="B14" s="37" t="s">
        <v>14</v>
      </c>
      <c r="C14" s="43">
        <v>1000000</v>
      </c>
      <c r="D14" s="43">
        <v>1000000</v>
      </c>
      <c r="E14" s="43">
        <v>0</v>
      </c>
      <c r="F14" s="40">
        <f t="shared" si="0"/>
        <v>-1000000</v>
      </c>
      <c r="G14" s="16">
        <f t="shared" si="1"/>
        <v>-100</v>
      </c>
      <c r="H14" s="6"/>
      <c r="I14" s="2"/>
      <c r="J14" s="2"/>
      <c r="K14" s="2"/>
      <c r="L14" s="2"/>
      <c r="M14" s="2"/>
      <c r="N14" s="2"/>
      <c r="O14" s="2"/>
    </row>
    <row r="15" spans="1:15" outlineLevel="1" x14ac:dyDescent="0.25">
      <c r="A15" s="8" t="s">
        <v>15</v>
      </c>
      <c r="B15" s="37" t="s">
        <v>16</v>
      </c>
      <c r="C15" s="43">
        <v>25378566.329999998</v>
      </c>
      <c r="D15" s="43">
        <v>24456855.170000002</v>
      </c>
      <c r="E15" s="43">
        <v>24006144.690000001</v>
      </c>
      <c r="F15" s="40">
        <f t="shared" si="0"/>
        <v>-1372421.6399999969</v>
      </c>
      <c r="G15" s="16">
        <f t="shared" si="1"/>
        <v>-5.4077981480681885</v>
      </c>
      <c r="H15" s="6"/>
      <c r="I15" s="2"/>
      <c r="J15" s="2"/>
      <c r="K15" s="2"/>
      <c r="L15" s="2"/>
      <c r="M15" s="2"/>
      <c r="N15" s="2"/>
      <c r="O15" s="2"/>
    </row>
    <row r="16" spans="1:15" x14ac:dyDescent="0.25">
      <c r="A16" s="12" t="s">
        <v>17</v>
      </c>
      <c r="B16" s="36" t="s">
        <v>18</v>
      </c>
      <c r="C16" s="43">
        <v>401600</v>
      </c>
      <c r="D16" s="43">
        <v>404200</v>
      </c>
      <c r="E16" s="43">
        <v>404200</v>
      </c>
      <c r="F16" s="39">
        <f t="shared" si="0"/>
        <v>2600</v>
      </c>
      <c r="G16" s="13">
        <f t="shared" si="1"/>
        <v>0.64741035856573703</v>
      </c>
      <c r="H16" s="6"/>
      <c r="I16" s="2"/>
      <c r="J16" s="2"/>
      <c r="K16" s="2"/>
      <c r="L16" s="2"/>
      <c r="M16" s="2"/>
      <c r="N16" s="2"/>
      <c r="O16" s="2"/>
    </row>
    <row r="17" spans="1:15" outlineLevel="1" x14ac:dyDescent="0.25">
      <c r="A17" s="8" t="s">
        <v>19</v>
      </c>
      <c r="B17" s="37" t="s">
        <v>20</v>
      </c>
      <c r="C17" s="43">
        <v>401600</v>
      </c>
      <c r="D17" s="43">
        <v>404200</v>
      </c>
      <c r="E17" s="43">
        <v>404200</v>
      </c>
      <c r="F17" s="40">
        <f t="shared" si="0"/>
        <v>2600</v>
      </c>
      <c r="G17" s="16">
        <f t="shared" si="1"/>
        <v>0.64741035856573703</v>
      </c>
      <c r="H17" s="6"/>
      <c r="I17" s="2"/>
      <c r="J17" s="2"/>
      <c r="K17" s="2"/>
      <c r="L17" s="2"/>
      <c r="M17" s="2"/>
      <c r="N17" s="2"/>
      <c r="O17" s="2"/>
    </row>
    <row r="18" spans="1:15" ht="25.5" x14ac:dyDescent="0.25">
      <c r="A18" s="12" t="s">
        <v>21</v>
      </c>
      <c r="B18" s="36" t="s">
        <v>22</v>
      </c>
      <c r="C18" s="43">
        <v>18020482.23</v>
      </c>
      <c r="D18" s="43">
        <v>18957710.719999999</v>
      </c>
      <c r="E18" s="43">
        <v>18865257.420000002</v>
      </c>
      <c r="F18" s="39">
        <f t="shared" si="0"/>
        <v>844775.19000000134</v>
      </c>
      <c r="G18" s="13">
        <f t="shared" si="1"/>
        <v>4.6878611749559225</v>
      </c>
      <c r="H18" s="6"/>
      <c r="I18" s="2"/>
      <c r="J18" s="2"/>
      <c r="K18" s="2"/>
      <c r="L18" s="2"/>
      <c r="M18" s="2"/>
      <c r="N18" s="2"/>
      <c r="O18" s="2"/>
    </row>
    <row r="19" spans="1:15" outlineLevel="1" x14ac:dyDescent="0.25">
      <c r="A19" s="8" t="s">
        <v>23</v>
      </c>
      <c r="B19" s="37" t="s">
        <v>24</v>
      </c>
      <c r="C19" s="43">
        <v>756367</v>
      </c>
      <c r="D19" s="43">
        <v>756367</v>
      </c>
      <c r="E19" s="43">
        <v>756367</v>
      </c>
      <c r="F19" s="40">
        <f t="shared" si="0"/>
        <v>0</v>
      </c>
      <c r="G19" s="16">
        <f t="shared" si="1"/>
        <v>0</v>
      </c>
      <c r="H19" s="6"/>
      <c r="I19" s="2"/>
      <c r="J19" s="2"/>
      <c r="K19" s="2"/>
      <c r="L19" s="2"/>
      <c r="M19" s="2"/>
      <c r="N19" s="2"/>
      <c r="O19" s="2"/>
    </row>
    <row r="20" spans="1:15" ht="38.25" outlineLevel="1" x14ac:dyDescent="0.25">
      <c r="A20" s="8" t="s">
        <v>25</v>
      </c>
      <c r="B20" s="37" t="s">
        <v>26</v>
      </c>
      <c r="C20" s="43">
        <v>17018115.23</v>
      </c>
      <c r="D20" s="43">
        <v>18042162.170000002</v>
      </c>
      <c r="E20" s="43">
        <v>17949708.870000001</v>
      </c>
      <c r="F20" s="40">
        <f t="shared" si="0"/>
        <v>931593.6400000006</v>
      </c>
      <c r="G20" s="16">
        <f t="shared" si="1"/>
        <v>5.4741293463436058</v>
      </c>
      <c r="H20" s="6"/>
      <c r="I20" s="2"/>
      <c r="J20" s="2"/>
      <c r="K20" s="2"/>
      <c r="L20" s="2"/>
      <c r="M20" s="2"/>
      <c r="N20" s="2"/>
      <c r="O20" s="2"/>
    </row>
    <row r="21" spans="1:15" ht="25.5" outlineLevel="1" x14ac:dyDescent="0.25">
      <c r="A21" s="8" t="s">
        <v>27</v>
      </c>
      <c r="B21" s="37" t="s">
        <v>28</v>
      </c>
      <c r="C21" s="43">
        <v>246000</v>
      </c>
      <c r="D21" s="43">
        <v>159181.54999999999</v>
      </c>
      <c r="E21" s="43">
        <v>159181.54999999999</v>
      </c>
      <c r="F21" s="40">
        <f t="shared" si="0"/>
        <v>-86818.450000000012</v>
      </c>
      <c r="G21" s="16">
        <f t="shared" si="1"/>
        <v>-35.29205284552846</v>
      </c>
      <c r="H21" s="6"/>
      <c r="I21" s="2"/>
      <c r="J21" s="2"/>
      <c r="K21" s="2"/>
      <c r="L21" s="2"/>
      <c r="M21" s="2"/>
      <c r="N21" s="2"/>
      <c r="O21" s="2"/>
    </row>
    <row r="22" spans="1:15" x14ac:dyDescent="0.25">
      <c r="A22" s="12" t="s">
        <v>29</v>
      </c>
      <c r="B22" s="36" t="s">
        <v>30</v>
      </c>
      <c r="C22" s="43">
        <v>12979256</v>
      </c>
      <c r="D22" s="43">
        <v>39895609.310000002</v>
      </c>
      <c r="E22" s="43">
        <v>39840499.590000004</v>
      </c>
      <c r="F22" s="39">
        <f t="shared" si="0"/>
        <v>26861243.590000004</v>
      </c>
      <c r="G22" s="13">
        <f t="shared" si="1"/>
        <v>206.95518749302738</v>
      </c>
      <c r="H22" s="6"/>
      <c r="I22" s="2"/>
      <c r="J22" s="2"/>
      <c r="K22" s="2"/>
      <c r="L22" s="2"/>
      <c r="M22" s="2"/>
      <c r="N22" s="2"/>
      <c r="O22" s="2"/>
    </row>
    <row r="23" spans="1:15" outlineLevel="1" x14ac:dyDescent="0.25">
      <c r="A23" s="8" t="s">
        <v>31</v>
      </c>
      <c r="B23" s="37" t="s">
        <v>32</v>
      </c>
      <c r="C23" s="43">
        <v>119678</v>
      </c>
      <c r="D23" s="43">
        <v>175069.5</v>
      </c>
      <c r="E23" s="43">
        <v>122960</v>
      </c>
      <c r="F23" s="40">
        <f t="shared" si="0"/>
        <v>3282</v>
      </c>
      <c r="G23" s="16">
        <f t="shared" si="1"/>
        <v>2.7423586624108021</v>
      </c>
      <c r="H23" s="6"/>
      <c r="I23" s="2"/>
      <c r="J23" s="2"/>
      <c r="K23" s="2"/>
      <c r="L23" s="2"/>
      <c r="M23" s="2"/>
      <c r="N23" s="2"/>
      <c r="O23" s="2"/>
    </row>
    <row r="24" spans="1:15" outlineLevel="1" x14ac:dyDescent="0.25">
      <c r="A24" s="8" t="s">
        <v>33</v>
      </c>
      <c r="B24" s="37" t="s">
        <v>34</v>
      </c>
      <c r="C24" s="43">
        <v>10601320</v>
      </c>
      <c r="D24" s="43">
        <v>39697495.810000002</v>
      </c>
      <c r="E24" s="43">
        <v>39694495.810000002</v>
      </c>
      <c r="F24" s="40">
        <f t="shared" si="0"/>
        <v>29093175.810000002</v>
      </c>
      <c r="G24" s="16">
        <f t="shared" si="1"/>
        <v>274.42974846528546</v>
      </c>
      <c r="H24" s="6"/>
      <c r="I24" s="2"/>
      <c r="J24" s="2"/>
      <c r="K24" s="2"/>
      <c r="L24" s="2"/>
      <c r="M24" s="2"/>
      <c r="N24" s="2"/>
      <c r="O24" s="2"/>
    </row>
    <row r="25" spans="1:15" outlineLevel="1" x14ac:dyDescent="0.25">
      <c r="A25" s="8" t="s">
        <v>35</v>
      </c>
      <c r="B25" s="37" t="s">
        <v>36</v>
      </c>
      <c r="C25" s="43">
        <v>14835</v>
      </c>
      <c r="D25" s="43">
        <v>4621</v>
      </c>
      <c r="E25" s="43">
        <v>4620.78</v>
      </c>
      <c r="F25" s="40">
        <f t="shared" si="0"/>
        <v>-10214.220000000001</v>
      </c>
      <c r="G25" s="16">
        <f t="shared" si="1"/>
        <v>-68.852173913043487</v>
      </c>
      <c r="H25" s="6"/>
      <c r="I25" s="2"/>
      <c r="J25" s="2"/>
      <c r="K25" s="2"/>
      <c r="L25" s="2"/>
      <c r="M25" s="2"/>
      <c r="N25" s="2"/>
      <c r="O25" s="2"/>
    </row>
    <row r="26" spans="1:15" outlineLevel="1" x14ac:dyDescent="0.25">
      <c r="A26" s="8" t="s">
        <v>37</v>
      </c>
      <c r="B26" s="37" t="s">
        <v>38</v>
      </c>
      <c r="C26" s="43">
        <v>2243423</v>
      </c>
      <c r="D26" s="43">
        <v>18423</v>
      </c>
      <c r="E26" s="43">
        <v>18423</v>
      </c>
      <c r="F26" s="40">
        <f t="shared" si="0"/>
        <v>-2225000</v>
      </c>
      <c r="G26" s="16">
        <f t="shared" si="1"/>
        <v>-99.17879953981037</v>
      </c>
      <c r="H26" s="6"/>
      <c r="I26" s="2"/>
      <c r="J26" s="2"/>
      <c r="K26" s="2"/>
      <c r="L26" s="2"/>
      <c r="M26" s="2"/>
      <c r="N26" s="2"/>
      <c r="O26" s="2"/>
    </row>
    <row r="27" spans="1:15" x14ac:dyDescent="0.25">
      <c r="A27" s="12" t="s">
        <v>39</v>
      </c>
      <c r="B27" s="36" t="s">
        <v>40</v>
      </c>
      <c r="C27" s="43">
        <v>67358795.390000001</v>
      </c>
      <c r="D27" s="43">
        <v>84545375.310000002</v>
      </c>
      <c r="E27" s="43">
        <v>84326693.640000001</v>
      </c>
      <c r="F27" s="39">
        <f t="shared" si="0"/>
        <v>16967898.25</v>
      </c>
      <c r="G27" s="13">
        <f t="shared" si="1"/>
        <v>25.190323181639069</v>
      </c>
      <c r="H27" s="6"/>
      <c r="I27" s="2"/>
      <c r="J27" s="2"/>
      <c r="K27" s="2"/>
      <c r="L27" s="2"/>
      <c r="M27" s="2"/>
      <c r="N27" s="2"/>
      <c r="O27" s="2"/>
    </row>
    <row r="28" spans="1:15" outlineLevel="1" x14ac:dyDescent="0.25">
      <c r="A28" s="8" t="s">
        <v>41</v>
      </c>
      <c r="B28" s="37" t="s">
        <v>42</v>
      </c>
      <c r="C28" s="43">
        <v>8870011.1999999993</v>
      </c>
      <c r="D28" s="43">
        <v>8870011.1999999993</v>
      </c>
      <c r="E28" s="43">
        <v>8869089.5999999996</v>
      </c>
      <c r="F28" s="40">
        <f t="shared" si="0"/>
        <v>-921.59999999962747</v>
      </c>
      <c r="G28" s="16">
        <f t="shared" si="1"/>
        <v>-1.0390065798334364E-2</v>
      </c>
      <c r="H28" s="6"/>
      <c r="I28" s="2"/>
      <c r="J28" s="2"/>
      <c r="K28" s="2"/>
      <c r="L28" s="2"/>
      <c r="M28" s="2"/>
      <c r="N28" s="2"/>
      <c r="O28" s="2"/>
    </row>
    <row r="29" spans="1:15" outlineLevel="1" x14ac:dyDescent="0.25">
      <c r="A29" s="8" t="s">
        <v>43</v>
      </c>
      <c r="B29" s="37" t="s">
        <v>44</v>
      </c>
      <c r="C29" s="43">
        <v>8144350</v>
      </c>
      <c r="D29" s="43">
        <v>8446614.1500000004</v>
      </c>
      <c r="E29" s="43">
        <v>8446214.1500000004</v>
      </c>
      <c r="F29" s="40">
        <f t="shared" si="0"/>
        <v>301864.15000000037</v>
      </c>
      <c r="G29" s="16">
        <f t="shared" si="1"/>
        <v>3.7064240854089077</v>
      </c>
      <c r="H29" s="6"/>
      <c r="I29" s="2"/>
      <c r="J29" s="2"/>
      <c r="K29" s="2"/>
      <c r="L29" s="2"/>
      <c r="M29" s="2"/>
      <c r="N29" s="2"/>
      <c r="O29" s="2"/>
    </row>
    <row r="30" spans="1:15" outlineLevel="1" x14ac:dyDescent="0.25">
      <c r="A30" s="8" t="s">
        <v>45</v>
      </c>
      <c r="B30" s="37" t="s">
        <v>46</v>
      </c>
      <c r="C30" s="43">
        <v>8033080</v>
      </c>
      <c r="D30" s="43">
        <v>9488413.1999999993</v>
      </c>
      <c r="E30" s="43">
        <v>9399053.1300000008</v>
      </c>
      <c r="F30" s="40">
        <f t="shared" si="0"/>
        <v>1365973.1300000008</v>
      </c>
      <c r="G30" s="16">
        <f t="shared" si="1"/>
        <v>17.004351133064787</v>
      </c>
      <c r="H30" s="6"/>
      <c r="I30" s="2"/>
      <c r="J30" s="2"/>
      <c r="K30" s="2"/>
      <c r="L30" s="2"/>
      <c r="M30" s="2"/>
      <c r="N30" s="2"/>
      <c r="O30" s="2"/>
    </row>
    <row r="31" spans="1:15" ht="25.5" outlineLevel="1" x14ac:dyDescent="0.25">
      <c r="A31" s="8" t="s">
        <v>47</v>
      </c>
      <c r="B31" s="37" t="s">
        <v>48</v>
      </c>
      <c r="C31" s="43">
        <v>42311354.189999998</v>
      </c>
      <c r="D31" s="43">
        <v>57740336.759999998</v>
      </c>
      <c r="E31" s="43">
        <v>57612336.759999998</v>
      </c>
      <c r="F31" s="40">
        <f t="shared" si="0"/>
        <v>15300982.57</v>
      </c>
      <c r="G31" s="16">
        <f t="shared" si="1"/>
        <v>36.162828779458643</v>
      </c>
      <c r="H31" s="6"/>
      <c r="I31" s="2"/>
      <c r="J31" s="2"/>
      <c r="K31" s="2"/>
      <c r="L31" s="2"/>
      <c r="M31" s="2"/>
      <c r="N31" s="2"/>
      <c r="O31" s="2"/>
    </row>
    <row r="32" spans="1:15" x14ac:dyDescent="0.25">
      <c r="A32" s="12" t="s">
        <v>49</v>
      </c>
      <c r="B32" s="36" t="s">
        <v>50</v>
      </c>
      <c r="C32" s="43">
        <v>60000</v>
      </c>
      <c r="D32" s="43">
        <v>2905908</v>
      </c>
      <c r="E32" s="43">
        <v>172295.4</v>
      </c>
      <c r="F32" s="39">
        <f t="shared" si="0"/>
        <v>112295.4</v>
      </c>
      <c r="G32" s="13">
        <f t="shared" si="1"/>
        <v>187.15899999999999</v>
      </c>
      <c r="H32" s="6"/>
      <c r="I32" s="2"/>
      <c r="J32" s="2"/>
      <c r="K32" s="2"/>
      <c r="L32" s="2"/>
      <c r="M32" s="2"/>
      <c r="N32" s="2"/>
      <c r="O32" s="2"/>
    </row>
    <row r="33" spans="1:15" ht="25.5" outlineLevel="1" x14ac:dyDescent="0.25">
      <c r="A33" s="8" t="s">
        <v>51</v>
      </c>
      <c r="B33" s="37" t="s">
        <v>52</v>
      </c>
      <c r="C33" s="43">
        <v>60000</v>
      </c>
      <c r="D33" s="43">
        <v>2905908</v>
      </c>
      <c r="E33" s="43">
        <v>172295.4</v>
      </c>
      <c r="F33" s="40">
        <f t="shared" si="0"/>
        <v>112295.4</v>
      </c>
      <c r="G33" s="16">
        <f t="shared" si="1"/>
        <v>187.15899999999999</v>
      </c>
      <c r="H33" s="6"/>
      <c r="I33" s="2"/>
      <c r="J33" s="2"/>
      <c r="K33" s="2"/>
      <c r="L33" s="2"/>
      <c r="M33" s="2"/>
      <c r="N33" s="2"/>
      <c r="O33" s="2"/>
    </row>
    <row r="34" spans="1:15" x14ac:dyDescent="0.25">
      <c r="A34" s="12" t="s">
        <v>53</v>
      </c>
      <c r="B34" s="36" t="s">
        <v>54</v>
      </c>
      <c r="C34" s="43">
        <v>221704980.80000001</v>
      </c>
      <c r="D34" s="43">
        <v>228772760.72</v>
      </c>
      <c r="E34" s="43">
        <v>228644067.47999999</v>
      </c>
      <c r="F34" s="39">
        <f t="shared" si="0"/>
        <v>6939086.6799999774</v>
      </c>
      <c r="G34" s="13">
        <f t="shared" si="1"/>
        <v>3.1298740582917826</v>
      </c>
      <c r="H34" s="6"/>
      <c r="I34" s="2"/>
      <c r="J34" s="2"/>
      <c r="K34" s="2"/>
      <c r="L34" s="2"/>
      <c r="M34" s="2"/>
      <c r="N34" s="2"/>
      <c r="O34" s="2"/>
    </row>
    <row r="35" spans="1:15" outlineLevel="1" x14ac:dyDescent="0.25">
      <c r="A35" s="8" t="s">
        <v>55</v>
      </c>
      <c r="B35" s="37" t="s">
        <v>56</v>
      </c>
      <c r="C35" s="43">
        <v>89459376.890000001</v>
      </c>
      <c r="D35" s="43">
        <v>91869810.340000004</v>
      </c>
      <c r="E35" s="43">
        <v>91869810.340000004</v>
      </c>
      <c r="F35" s="40">
        <f t="shared" si="0"/>
        <v>2410433.450000003</v>
      </c>
      <c r="G35" s="16">
        <f t="shared" si="1"/>
        <v>2.6944447119991595</v>
      </c>
      <c r="H35" s="6"/>
      <c r="I35" s="2"/>
      <c r="J35" s="2"/>
      <c r="K35" s="2"/>
      <c r="L35" s="2"/>
      <c r="M35" s="2"/>
      <c r="N35" s="2"/>
      <c r="O35" s="2"/>
    </row>
    <row r="36" spans="1:15" outlineLevel="1" x14ac:dyDescent="0.25">
      <c r="A36" s="8" t="s">
        <v>57</v>
      </c>
      <c r="B36" s="37" t="s">
        <v>58</v>
      </c>
      <c r="C36" s="43">
        <v>89429948.859999999</v>
      </c>
      <c r="D36" s="43">
        <v>92067853.189999998</v>
      </c>
      <c r="E36" s="43">
        <v>92067825.689999998</v>
      </c>
      <c r="F36" s="40">
        <f t="shared" si="0"/>
        <v>2637876.8299999982</v>
      </c>
      <c r="G36" s="16">
        <f t="shared" si="1"/>
        <v>2.9496570932065702</v>
      </c>
      <c r="H36" s="6"/>
      <c r="I36" s="2"/>
      <c r="J36" s="2"/>
      <c r="K36" s="2"/>
      <c r="L36" s="2"/>
      <c r="M36" s="2"/>
      <c r="N36" s="2"/>
      <c r="O36" s="2"/>
    </row>
    <row r="37" spans="1:15" outlineLevel="1" x14ac:dyDescent="0.25">
      <c r="A37" s="8" t="s">
        <v>59</v>
      </c>
      <c r="B37" s="37" t="s">
        <v>60</v>
      </c>
      <c r="C37" s="43">
        <v>26277824.59</v>
      </c>
      <c r="D37" s="43">
        <v>26494998</v>
      </c>
      <c r="E37" s="43">
        <v>26494998</v>
      </c>
      <c r="F37" s="40">
        <f t="shared" si="0"/>
        <v>217173.41000000015</v>
      </c>
      <c r="G37" s="16">
        <f t="shared" si="1"/>
        <v>0.82645125077303871</v>
      </c>
      <c r="H37" s="6"/>
      <c r="I37" s="2"/>
      <c r="J37" s="2"/>
      <c r="K37" s="2"/>
      <c r="L37" s="2"/>
      <c r="M37" s="2"/>
      <c r="N37" s="2"/>
      <c r="O37" s="2"/>
    </row>
    <row r="38" spans="1:15" outlineLevel="1" x14ac:dyDescent="0.25">
      <c r="A38" s="8" t="s">
        <v>61</v>
      </c>
      <c r="B38" s="37" t="s">
        <v>62</v>
      </c>
      <c r="C38" s="43">
        <v>1274215.25</v>
      </c>
      <c r="D38" s="43">
        <v>1067010.19</v>
      </c>
      <c r="E38" s="43">
        <v>1067001.19</v>
      </c>
      <c r="F38" s="40">
        <f t="shared" si="0"/>
        <v>-207214.06000000006</v>
      </c>
      <c r="G38" s="16">
        <f t="shared" si="1"/>
        <v>-16.262092295630591</v>
      </c>
      <c r="H38" s="6"/>
      <c r="I38" s="2"/>
      <c r="J38" s="2"/>
      <c r="K38" s="2"/>
      <c r="L38" s="2"/>
      <c r="M38" s="2"/>
      <c r="N38" s="2"/>
      <c r="O38" s="2"/>
    </row>
    <row r="39" spans="1:15" outlineLevel="1" x14ac:dyDescent="0.25">
      <c r="A39" s="8" t="s">
        <v>63</v>
      </c>
      <c r="B39" s="37" t="s">
        <v>64</v>
      </c>
      <c r="C39" s="43">
        <v>15263615.210000001</v>
      </c>
      <c r="D39" s="43">
        <v>17273089</v>
      </c>
      <c r="E39" s="43">
        <v>17144432.260000002</v>
      </c>
      <c r="F39" s="40">
        <f t="shared" si="0"/>
        <v>1880817.0500000007</v>
      </c>
      <c r="G39" s="16">
        <f t="shared" si="1"/>
        <v>12.322225266578904</v>
      </c>
      <c r="H39" s="6"/>
      <c r="I39" s="2"/>
      <c r="J39" s="2"/>
      <c r="K39" s="2"/>
      <c r="L39" s="2"/>
      <c r="M39" s="2"/>
      <c r="N39" s="2"/>
      <c r="O39" s="2"/>
    </row>
    <row r="40" spans="1:15" x14ac:dyDescent="0.25">
      <c r="A40" s="12" t="s">
        <v>65</v>
      </c>
      <c r="B40" s="36" t="s">
        <v>66</v>
      </c>
      <c r="C40" s="43">
        <v>8430375.9399999995</v>
      </c>
      <c r="D40" s="43">
        <v>8824218.0500000007</v>
      </c>
      <c r="E40" s="43">
        <v>8819818.0500000007</v>
      </c>
      <c r="F40" s="39">
        <f t="shared" si="0"/>
        <v>389442.11000000127</v>
      </c>
      <c r="G40" s="13">
        <f t="shared" si="1"/>
        <v>4.6195105980054469</v>
      </c>
      <c r="H40" s="6"/>
      <c r="I40" s="2"/>
      <c r="J40" s="2"/>
      <c r="K40" s="2"/>
      <c r="L40" s="2"/>
      <c r="M40" s="2"/>
      <c r="N40" s="2"/>
      <c r="O40" s="2"/>
    </row>
    <row r="41" spans="1:15" outlineLevel="1" x14ac:dyDescent="0.25">
      <c r="A41" s="8" t="s">
        <v>67</v>
      </c>
      <c r="B41" s="37" t="s">
        <v>68</v>
      </c>
      <c r="C41" s="43">
        <v>8430375.9399999995</v>
      </c>
      <c r="D41" s="43">
        <v>8824218.0500000007</v>
      </c>
      <c r="E41" s="43">
        <v>8819818.0500000007</v>
      </c>
      <c r="F41" s="40">
        <f t="shared" si="0"/>
        <v>389442.11000000127</v>
      </c>
      <c r="G41" s="16">
        <f t="shared" si="1"/>
        <v>4.6195105980054469</v>
      </c>
      <c r="H41" s="6"/>
      <c r="I41" s="2"/>
      <c r="J41" s="2"/>
      <c r="K41" s="2"/>
      <c r="L41" s="2"/>
      <c r="M41" s="2"/>
      <c r="N41" s="2"/>
      <c r="O41" s="2"/>
    </row>
    <row r="42" spans="1:15" x14ac:dyDescent="0.25">
      <c r="A42" s="12" t="s">
        <v>69</v>
      </c>
      <c r="B42" s="36" t="s">
        <v>70</v>
      </c>
      <c r="C42" s="43">
        <v>20568400</v>
      </c>
      <c r="D42" s="43">
        <v>21487300</v>
      </c>
      <c r="E42" s="43">
        <v>18901976.140000001</v>
      </c>
      <c r="F42" s="39">
        <f t="shared" si="0"/>
        <v>-1666423.8599999994</v>
      </c>
      <c r="G42" s="13">
        <f t="shared" si="1"/>
        <v>-8.101864316135428</v>
      </c>
      <c r="H42" s="6"/>
      <c r="I42" s="2"/>
      <c r="J42" s="2"/>
      <c r="K42" s="2"/>
      <c r="L42" s="2"/>
      <c r="M42" s="2"/>
      <c r="N42" s="2"/>
      <c r="O42" s="2"/>
    </row>
    <row r="43" spans="1:15" outlineLevel="1" x14ac:dyDescent="0.25">
      <c r="A43" s="8" t="s">
        <v>71</v>
      </c>
      <c r="B43" s="37" t="s">
        <v>72</v>
      </c>
      <c r="C43" s="43">
        <v>115000</v>
      </c>
      <c r="D43" s="43">
        <v>115000</v>
      </c>
      <c r="E43" s="43">
        <v>99650.92</v>
      </c>
      <c r="F43" s="40">
        <f t="shared" si="0"/>
        <v>-15349.080000000002</v>
      </c>
      <c r="G43" s="16">
        <f t="shared" si="1"/>
        <v>-13.347026086956523</v>
      </c>
      <c r="H43" s="6"/>
      <c r="I43" s="2"/>
      <c r="J43" s="2"/>
      <c r="K43" s="2"/>
      <c r="L43" s="2"/>
      <c r="M43" s="2"/>
      <c r="N43" s="2"/>
      <c r="O43" s="2"/>
    </row>
    <row r="44" spans="1:15" outlineLevel="1" x14ac:dyDescent="0.25">
      <c r="A44" s="8" t="s">
        <v>73</v>
      </c>
      <c r="B44" s="37" t="s">
        <v>74</v>
      </c>
      <c r="C44" s="43">
        <v>11580600</v>
      </c>
      <c r="D44" s="43">
        <v>11768300</v>
      </c>
      <c r="E44" s="43">
        <v>10479038.51</v>
      </c>
      <c r="F44" s="40">
        <f t="shared" si="0"/>
        <v>-1101561.4900000002</v>
      </c>
      <c r="G44" s="16">
        <f t="shared" si="1"/>
        <v>-9.5121279553736429</v>
      </c>
      <c r="H44" s="6"/>
      <c r="I44" s="2"/>
      <c r="J44" s="2"/>
      <c r="K44" s="2"/>
      <c r="L44" s="2"/>
      <c r="M44" s="2"/>
      <c r="N44" s="2"/>
      <c r="O44" s="2"/>
    </row>
    <row r="45" spans="1:15" outlineLevel="1" x14ac:dyDescent="0.25">
      <c r="A45" s="8" t="s">
        <v>75</v>
      </c>
      <c r="B45" s="37" t="s">
        <v>76</v>
      </c>
      <c r="C45" s="43">
        <v>8872800</v>
      </c>
      <c r="D45" s="43">
        <v>9604000</v>
      </c>
      <c r="E45" s="43">
        <v>8323286.71</v>
      </c>
      <c r="F45" s="40">
        <f t="shared" si="0"/>
        <v>-549513.29</v>
      </c>
      <c r="G45" s="16">
        <f t="shared" si="1"/>
        <v>-6.1932342665224054</v>
      </c>
      <c r="H45" s="6"/>
      <c r="I45" s="2"/>
      <c r="J45" s="2"/>
      <c r="K45" s="2"/>
      <c r="L45" s="2"/>
      <c r="M45" s="2"/>
      <c r="N45" s="2"/>
      <c r="O45" s="2"/>
    </row>
    <row r="46" spans="1:15" x14ac:dyDescent="0.25">
      <c r="A46" s="12" t="s">
        <v>77</v>
      </c>
      <c r="B46" s="36" t="s">
        <v>78</v>
      </c>
      <c r="C46" s="43">
        <v>31910691.379999999</v>
      </c>
      <c r="D46" s="43">
        <v>30245915.600000001</v>
      </c>
      <c r="E46" s="43">
        <v>30227005.600000001</v>
      </c>
      <c r="F46" s="39">
        <f t="shared" si="0"/>
        <v>-1683685.7799999975</v>
      </c>
      <c r="G46" s="13">
        <f t="shared" si="1"/>
        <v>-5.276243500807527</v>
      </c>
      <c r="H46" s="6"/>
      <c r="I46" s="2"/>
      <c r="J46" s="2"/>
      <c r="K46" s="2"/>
      <c r="L46" s="2"/>
      <c r="M46" s="2"/>
      <c r="N46" s="2"/>
      <c r="O46" s="2"/>
    </row>
    <row r="47" spans="1:15" outlineLevel="1" x14ac:dyDescent="0.25">
      <c r="A47" s="8" t="s">
        <v>79</v>
      </c>
      <c r="B47" s="37" t="s">
        <v>80</v>
      </c>
      <c r="C47" s="43">
        <v>160000</v>
      </c>
      <c r="D47" s="43">
        <v>160000</v>
      </c>
      <c r="E47" s="43">
        <v>159390</v>
      </c>
      <c r="F47" s="40">
        <f t="shared" si="0"/>
        <v>-610</v>
      </c>
      <c r="G47" s="16">
        <f t="shared" si="1"/>
        <v>-0.38124999999999998</v>
      </c>
      <c r="H47" s="6"/>
      <c r="I47" s="2"/>
      <c r="J47" s="2"/>
      <c r="K47" s="2"/>
      <c r="L47" s="2"/>
      <c r="M47" s="2"/>
      <c r="N47" s="2"/>
      <c r="O47" s="2"/>
    </row>
    <row r="48" spans="1:15" outlineLevel="1" x14ac:dyDescent="0.25">
      <c r="A48" s="8" t="s">
        <v>81</v>
      </c>
      <c r="B48" s="37" t="s">
        <v>82</v>
      </c>
      <c r="C48" s="43">
        <v>31750691.379999999</v>
      </c>
      <c r="D48" s="43">
        <v>30085915.600000001</v>
      </c>
      <c r="E48" s="43">
        <v>30067615.600000001</v>
      </c>
      <c r="F48" s="40">
        <f t="shared" si="0"/>
        <v>-1683075.7799999975</v>
      </c>
      <c r="G48" s="16">
        <f t="shared" si="1"/>
        <v>-5.3009106474455541</v>
      </c>
      <c r="H48" s="6"/>
      <c r="I48" s="2"/>
      <c r="J48" s="2"/>
      <c r="K48" s="2"/>
      <c r="L48" s="2"/>
      <c r="M48" s="2"/>
      <c r="N48" s="2"/>
      <c r="O48" s="2"/>
    </row>
    <row r="49" spans="1:15" x14ac:dyDescent="0.25">
      <c r="A49" s="12" t="s">
        <v>83</v>
      </c>
      <c r="B49" s="36" t="s">
        <v>84</v>
      </c>
      <c r="C49" s="43">
        <v>4825974.82</v>
      </c>
      <c r="D49" s="43">
        <v>4867366.59</v>
      </c>
      <c r="E49" s="43">
        <v>4867366.59</v>
      </c>
      <c r="F49" s="39">
        <f t="shared" si="0"/>
        <v>41391.769999999553</v>
      </c>
      <c r="G49" s="13">
        <f t="shared" si="1"/>
        <v>0.85768723509418465</v>
      </c>
      <c r="H49" s="6"/>
      <c r="I49" s="2"/>
      <c r="J49" s="2"/>
      <c r="K49" s="2"/>
      <c r="L49" s="2"/>
      <c r="M49" s="2"/>
      <c r="N49" s="2"/>
      <c r="O49" s="2"/>
    </row>
    <row r="50" spans="1:15" ht="18" customHeight="1" outlineLevel="1" x14ac:dyDescent="0.25">
      <c r="A50" s="8" t="s">
        <v>85</v>
      </c>
      <c r="B50" s="37" t="s">
        <v>86</v>
      </c>
      <c r="C50" s="43">
        <v>4825974.82</v>
      </c>
      <c r="D50" s="43">
        <v>4867366.59</v>
      </c>
      <c r="E50" s="43">
        <v>4867366.59</v>
      </c>
      <c r="F50" s="40">
        <f t="shared" si="0"/>
        <v>41391.769999999553</v>
      </c>
      <c r="G50" s="16">
        <f t="shared" si="1"/>
        <v>0.85768723509418465</v>
      </c>
      <c r="H50" s="6"/>
      <c r="I50" s="2"/>
      <c r="J50" s="2"/>
      <c r="K50" s="2"/>
      <c r="L50" s="2"/>
      <c r="M50" s="2"/>
      <c r="N50" s="2"/>
      <c r="O50" s="2"/>
    </row>
    <row r="51" spans="1:15" ht="15" customHeight="1" x14ac:dyDescent="0.25">
      <c r="A51" s="9" t="s">
        <v>87</v>
      </c>
      <c r="B51" s="38"/>
      <c r="C51" s="44">
        <v>455281587.20999998</v>
      </c>
      <c r="D51" s="44">
        <v>509376818.11000001</v>
      </c>
      <c r="E51" s="44">
        <v>502060900.38</v>
      </c>
      <c r="F51" s="39">
        <f t="shared" si="0"/>
        <v>46779313.170000017</v>
      </c>
      <c r="G51" s="13">
        <f t="shared" si="1"/>
        <v>10.274808927957572</v>
      </c>
      <c r="H51" s="6"/>
      <c r="I51" s="2"/>
      <c r="J51" s="2"/>
      <c r="K51" s="2"/>
      <c r="L51" s="2"/>
      <c r="M51" s="2"/>
      <c r="N51" s="2"/>
    </row>
    <row r="52" spans="1:15" ht="12.75" customHeight="1" x14ac:dyDescent="0.25">
      <c r="A52" s="10"/>
      <c r="B52" s="10"/>
      <c r="C52" s="42"/>
      <c r="D52" s="42"/>
      <c r="E52" s="42"/>
      <c r="F52" s="17"/>
      <c r="G52" s="17"/>
      <c r="H52" s="2"/>
      <c r="I52" s="2"/>
      <c r="J52" s="2"/>
      <c r="K52" s="2"/>
      <c r="L52" s="2"/>
      <c r="M52" s="2"/>
      <c r="N52" s="2"/>
    </row>
    <row r="53" spans="1:15" ht="12.75" customHeight="1" x14ac:dyDescent="0.25">
      <c r="A53" s="28"/>
      <c r="B53" s="28"/>
      <c r="C53" s="28"/>
      <c r="D53" s="29"/>
      <c r="I53" s="11"/>
      <c r="J53" s="2"/>
      <c r="K53" s="2"/>
      <c r="L53" s="2"/>
      <c r="M53" s="2"/>
      <c r="N53" s="2"/>
    </row>
  </sheetData>
  <mergeCells count="10">
    <mergeCell ref="A1:G1"/>
    <mergeCell ref="A5:G5"/>
    <mergeCell ref="A2:G4"/>
    <mergeCell ref="A53:D53"/>
    <mergeCell ref="A6:A7"/>
    <mergeCell ref="B6:B7"/>
    <mergeCell ref="D6:D7"/>
    <mergeCell ref="E6:E7"/>
    <mergeCell ref="C6:C7"/>
    <mergeCell ref="F6:G6"/>
  </mergeCells>
  <pageMargins left="0.98402780000000001" right="0.59027779999999996" top="0.59027779999999996" bottom="0.59027779999999996" header="0.39374999999999999" footer="0.39374999999999999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8&lt;/string&gt;&#10;    &lt;string&gt;31.12.2018&lt;/string&gt;&#10;  &lt;/DateInfo&gt;&#10;  &lt;Code&gt;9CCBE8D336D94A48BD91575D2B5D7E&lt;/Code&gt;&#10;  &lt;ObjectCode&gt;SQUERY_GENERATOR1&lt;/ObjectCode&gt;&#10;  &lt;DocName&gt;Анализ исполнения местного бюджета ЗАТО Видяево за ___ квартал 2017 года по разделам_подразделам&lt;/DocName&gt;&#10;  &lt;VariantName&gt;Анализ исполнения местного бюджета ЗАТО Видяево за ___ квартал 2017 года по разделам/подразделам&lt;/VariantName&gt;&#10;  &lt;VariantLink&gt;22589550&lt;/VariantLink&gt;&#10;  &lt;SvodReportLink xsi:nil=&quot;true&quot; /&gt;&#10;  &lt;ReportLink&gt;3255729&lt;/ReportLink&gt;&#10;  &lt;Note&gt;01.01.2018 - 31.12.2018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1D1D7F3-695E-4693-965C-DC3FFA593E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Fin#Spec#1</cp:lastModifiedBy>
  <dcterms:created xsi:type="dcterms:W3CDTF">2019-05-07T06:57:33Z</dcterms:created>
  <dcterms:modified xsi:type="dcterms:W3CDTF">2020-09-03T13:46:00Z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Анализ исполнения местного бюджета ЗАТО Видяево за ___ квартал 2017 года по разделам_подразделам</vt:lpwstr>
  </property>
  <property fmtid="{D5CDD505-2E9C-101B-9397-08002B2CF9AE}" pid="3" name="Версия клиента">
    <vt:lpwstr>19.1.18.4220</vt:lpwstr>
  </property>
  <property fmtid="{D5CDD505-2E9C-101B-9397-08002B2CF9AE}" pid="4" name="Версия базы">
    <vt:lpwstr>19.1.1160.13687270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Анализ исполнения местного бюджета ЗАТО Видяево за ___ квартал 2017 года по разделам/подразделам</vt:lpwstr>
  </property>
  <property fmtid="{D5CDD505-2E9C-101B-9397-08002B2CF9AE}" pid="11" name="Код отчета">
    <vt:lpwstr>SYS_2454501_2AJ0XIAJV</vt:lpwstr>
  </property>
  <property fmtid="{D5CDD505-2E9C-101B-9397-08002B2CF9AE}" pid="12" name="Локальная база">
    <vt:lpwstr>не используется</vt:lpwstr>
  </property>
</Properties>
</file>