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165\finotdel\РЕШЕНИЯ СОВЕТА 2014-2018 ГОД\Решения Совета 2019\РСД №  от 31.05.2019\"/>
    </mc:Choice>
  </mc:AlternateContent>
  <bookViews>
    <workbookView xWindow="0" yWindow="0" windowWidth="28800" windowHeight="12585"/>
  </bookViews>
  <sheets>
    <sheet name="31.05.2019" sheetId="1" r:id="rId1"/>
  </sheets>
  <externalReferences>
    <externalReference r:id="rId2"/>
  </externalReferences>
  <definedNames>
    <definedName name="OLE_LINK11" localSheetId="0">'31.05.2019'!$A$18</definedName>
    <definedName name="OLE_LINK13" localSheetId="0">'31.05.2019'!$A$6</definedName>
    <definedName name="OLE_LINK14" localSheetId="0">'31.05.2019'!$A$15</definedName>
    <definedName name="OLE_LINK2" localSheetId="0">'31.05.2019'!$A$12</definedName>
    <definedName name="OLE_LINK3" localSheetId="0">'31.05.2019'!$A$1</definedName>
    <definedName name="OLE_LINK6" localSheetId="0">'31.05.2019'!$A$13</definedName>
    <definedName name="_xlnm.Print_Area" localSheetId="0">'31.05.2019'!$A$1:$I$76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6" i="1" s="1"/>
  <c r="I34" i="1"/>
  <c r="I35" i="1"/>
  <c r="F36" i="1"/>
  <c r="H36" i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H55" i="1"/>
  <c r="I55" i="1" l="1"/>
</calcChain>
</file>

<file path=xl/sharedStrings.xml><?xml version="1.0" encoding="utf-8"?>
<sst xmlns="http://schemas.openxmlformats.org/spreadsheetml/2006/main" count="102" uniqueCount="81">
  <si>
    <t>Администрации ЗАТО Видяево                                                                                  С. Г. Павлова</t>
  </si>
  <si>
    <t>Начальник Финансового отдела</t>
  </si>
  <si>
    <t xml:space="preserve">Увеличение в связи с необходимостью выполнения мероприятий по оздоровительной кампании (выездные лагеря) </t>
  </si>
  <si>
    <t>Перераспределение бюджетных ассигнований на более значимые расходы  (Муниципальная программа "Информационное общество ЗАТО Видяево").</t>
  </si>
  <si>
    <t>Перемещение внутри раздела</t>
  </si>
  <si>
    <t>Примечание:</t>
  </si>
  <si>
    <t>коп.</t>
  </si>
  <si>
    <t>10</t>
  </si>
  <si>
    <t>руб.</t>
  </si>
  <si>
    <t>Итого составили:</t>
  </si>
  <si>
    <t xml:space="preserve"> -</t>
  </si>
  <si>
    <t xml:space="preserve">уменьшение </t>
  </si>
  <si>
    <t xml:space="preserve">увеличение </t>
  </si>
  <si>
    <t>Сумма (руб.коп.)</t>
  </si>
  <si>
    <t>Наименование показателя</t>
  </si>
  <si>
    <t>2019 год</t>
  </si>
  <si>
    <t xml:space="preserve">    Расходы по разделу «Образование» </t>
  </si>
  <si>
    <t>Раздел 07 «Образование»</t>
  </si>
  <si>
    <t>В 2020 и 2021 годах - без изменений.</t>
  </si>
  <si>
    <t>ИТОГО: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</si>
  <si>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</si>
  <si>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</si>
  <si>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</si>
  <si>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</si>
  <si>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</si>
  <si>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</si>
  <si>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</si>
  <si>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</si>
  <si>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</si>
  <si>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</si>
  <si>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</si>
  <si>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</si>
  <si>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</si>
  <si>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</si>
  <si>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</si>
  <si>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</si>
  <si>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</si>
  <si>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</si>
  <si>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</si>
  <si>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</si>
  <si>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</si>
  <si>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</si>
  <si>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Проект</t>
  </si>
  <si>
    <t>Изменения</t>
  </si>
  <si>
    <t>Утверждено (РСД от 24.12.2018  158) с изменениями от 23.04.2019</t>
  </si>
  <si>
    <t>Раздел</t>
  </si>
  <si>
    <t>Наименование</t>
  </si>
  <si>
    <t xml:space="preserve">   С учетом вносимых изменений структура расходов бюджета по разделам классификации расходов бюджета на 2019 год характеризуется следующими изменениями:</t>
  </si>
  <si>
    <t xml:space="preserve">      Внесение изменений в расходную часть местного бюджета связано с перераспределением бюджетных ассигнований по итогам рассмотрения Главой ЗАТО Видяево обращений ГРБС.</t>
  </si>
  <si>
    <t>РАСХОДЫ</t>
  </si>
  <si>
    <t>000 1 16 90040 04 0000 140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</si>
  <si>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</si>
  <si>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</si>
  <si>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</si>
  <si>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</si>
  <si>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</si>
  <si>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000 1 12 01010 01 0000 120 </t>
  </si>
  <si>
    <t>Плата за выбросы загрязняющих веществ в атмосферный воздух стационарными объектами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</si>
  <si>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</si>
  <si>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</si>
  <si>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000 1 05 01011 01 0000 110</t>
  </si>
  <si>
    <t>Налог, взимаемый с налогоплательщиков, выбравших в качестве объекта налогообложения доходы</t>
  </si>
  <si>
    <t xml:space="preserve">000 1 01 02020 01 0000 110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</si>
  <si>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</si>
  <si>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(руб.)</t>
  </si>
  <si>
    <t xml:space="preserve">         В общем объеме доходы бюджета ЗАТО Видяево в 2019 году остались без изменений. </t>
  </si>
  <si>
    <t>ДОХОДЫ</t>
  </si>
  <si>
    <t>Дефицит и источники финансирования дефицита без изменений.</t>
  </si>
  <si>
    <r>
      <t>ДЕФИЦИТ И</t>
    </r>
    <r>
      <rPr>
        <b/>
        <sz val="14"/>
        <rFont val="Times New Roman"/>
        <family val="1"/>
        <charset val="204"/>
      </rPr>
      <t xml:space="preserve"> ИСТОЧНИКИ ФИНАНСИРОВАНИЯ ДЕФИЦИТА</t>
    </r>
  </si>
  <si>
    <t>0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</si>
  <si>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</si>
  <si>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</si>
  <si>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</si>
  <si>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</si>
  <si>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2019 году:</t>
  </si>
  <si>
    <t>Основные характеристики бюджета ЗАТО Видяево с учетом внесенных изменений:</t>
  </si>
  <si>
    <t>на 2019 год и на плановый период 2020 и 2021 годов»»</t>
  </si>
  <si>
    <r>
      <t xml:space="preserve"> ЗАТО Видяево от 24.12.2018 г. № 158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«О бюджете ЗАТО Видяево </t>
    </r>
  </si>
  <si>
    <t>(пятого созыва) «О внесении изменений в решение Совета депутатов</t>
  </si>
  <si>
    <t xml:space="preserve">к проекту решения Совета депутатов ЗАТО Видяево </t>
  </si>
  <si>
    <t>ПОЯСНИТЕЛЬНАЯ ЗАПИСКА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</si>
</sst>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</font>
    <font>
      <sz val="11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Calibri"/>
      <family val="2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10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54;%2020018\&#1055;&#1086;&#1103;&#1089;&#1085;&#1080;&#1090;&#1077;&#1083;&#1100;&#1085;&#1072;&#1103;%20&#1079;&#1072;&#1087;&#1080;&#1089;&#1082;&#1072;%20&#1082;%20&#1057;&#1086;&#1074;&#1077;&#1090;&#1091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01.2019"/>
      <sheetName val="25.02.2019"/>
      <sheetName val="20.03.2019"/>
      <sheetName val="23.04.2019"/>
      <sheetName val="09.06.2018"/>
      <sheetName val="20.06.2018"/>
      <sheetName val="18.09.2018"/>
      <sheetName val="06.11.2018"/>
      <sheetName val="13.12.2018"/>
      <sheetName val="29.12.2018"/>
    </sheetNames>
    <sheetDataSet>
      <sheetData sheetId="0"/>
      <sheetData sheetId="1"/>
      <sheetData sheetId="2"/>
      <sheetData sheetId="3">
        <row r="45">
          <cell r="I45">
            <v>73848983.879999995</v>
          </cell>
        </row>
        <row r="46">
          <cell r="I46">
            <v>401600</v>
          </cell>
        </row>
        <row r="47">
          <cell r="I47">
            <v>18241410.719999999</v>
          </cell>
        </row>
        <row r="48">
          <cell r="I48">
            <v>40381453.259999998</v>
          </cell>
        </row>
        <row r="49">
          <cell r="I49">
            <v>69904641.709999993</v>
          </cell>
        </row>
        <row r="50">
          <cell r="I50">
            <v>4705908</v>
          </cell>
        </row>
        <row r="51">
          <cell r="I51">
            <v>222520407.10000002</v>
          </cell>
        </row>
        <row r="52">
          <cell r="I52">
            <v>8480375.9399999995</v>
          </cell>
        </row>
        <row r="53">
          <cell r="I53">
            <v>20569200</v>
          </cell>
        </row>
        <row r="54">
          <cell r="I54">
            <v>31910691.379999999</v>
          </cell>
        </row>
        <row r="55">
          <cell r="I55">
            <v>4825974.82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6"/>
  <sheetViews>
    <sheetView tabSelected="1" view="pageBreakPreview" topLeftCell="A52" zoomScale="60" zoomScaleNormal="100" workbookViewId="0">
      <selection activeCell="C70" sqref="C70:D70"/>
    </sheetView>
  </sheetViews>
  <sheetFormatPr defaultColWidth="8.85546875" defaultRowHeight="15" x14ac:dyDescent="0.25"/>
  <cols>
    <col min="2" max="2" width="17.5703125" customWidth="1"/>
    <col min="4" max="4" width="11.42578125" customWidth="1"/>
    <col min="5" max="5" width="10.85546875" customWidth="1"/>
    <col min="6" max="6" width="10.28515625" customWidth="1"/>
    <col min="8" max="8" width="17.85546875" customWidth="1"/>
    <col min="9" max="9" width="21" customWidth="1"/>
    <col min="10" max="10" width="22.7109375" customWidth="1"/>
  </cols>
  <sheetData>
    <row r="1" spans="1:9" ht="18.75" x14ac:dyDescent="0.25">
      <c r="A1" s="32" t="s">
        <v>80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25">
      <c r="A2" s="28"/>
    </row>
    <row r="3" spans="1:9" ht="18.75" x14ac:dyDescent="0.25">
      <c r="A3" s="70" t="s">
        <v>79</v>
      </c>
      <c r="B3" s="70"/>
      <c r="C3" s="70"/>
      <c r="D3" s="70"/>
      <c r="E3" s="70"/>
      <c r="F3" s="70"/>
      <c r="G3" s="70"/>
      <c r="H3" s="70"/>
      <c r="I3" s="70"/>
    </row>
    <row r="4" spans="1:9" ht="18.75" x14ac:dyDescent="0.25">
      <c r="A4" s="70" t="s">
        <v>78</v>
      </c>
      <c r="B4" s="70"/>
      <c r="C4" s="70"/>
      <c r="D4" s="70"/>
      <c r="E4" s="70"/>
      <c r="F4" s="70"/>
      <c r="G4" s="70"/>
      <c r="H4" s="70"/>
      <c r="I4" s="70"/>
    </row>
    <row r="5" spans="1:9" ht="18.75" x14ac:dyDescent="0.25">
      <c r="A5" s="70" t="s">
        <v>77</v>
      </c>
      <c r="B5" s="70"/>
      <c r="C5" s="70"/>
      <c r="D5" s="70"/>
      <c r="E5" s="70"/>
      <c r="F5" s="70"/>
      <c r="G5" s="70"/>
      <c r="H5" s="70"/>
      <c r="I5" s="70"/>
    </row>
    <row r="6" spans="1:9" ht="18.75" x14ac:dyDescent="0.25">
      <c r="A6" s="70" t="s">
        <v>76</v>
      </c>
      <c r="B6" s="70"/>
      <c r="C6" s="70"/>
      <c r="D6" s="70"/>
      <c r="E6" s="70"/>
      <c r="F6" s="70"/>
      <c r="G6" s="70"/>
      <c r="H6" s="70"/>
      <c r="I6" s="70"/>
    </row>
    <row r="7" spans="1:9" ht="18.75" x14ac:dyDescent="0.25">
      <c r="A7" s="48"/>
    </row>
    <row r="8" spans="1:9" ht="30" customHeight="1" x14ac:dyDescent="0.25">
      <c r="A8" s="79" t="s">
        <v>75</v>
      </c>
      <c r="B8" s="79"/>
      <c r="C8" s="79"/>
      <c r="D8" s="79"/>
      <c r="E8" s="79"/>
      <c r="F8" s="79"/>
      <c r="G8" s="79"/>
      <c r="H8" s="79"/>
      <c r="I8" s="79"/>
    </row>
    <row r="9" spans="1:9" ht="18.75" x14ac:dyDescent="0.25">
      <c r="A9" s="68"/>
    </row>
    <row r="10" spans="1:9" ht="18.75" x14ac:dyDescent="0.25">
      <c r="A10" s="32" t="s">
        <v>74</v>
      </c>
      <c r="B10" s="32"/>
      <c r="C10" s="32"/>
      <c r="D10" s="32"/>
      <c r="E10" s="32"/>
      <c r="F10" s="32"/>
      <c r="G10" s="32"/>
      <c r="H10" s="32"/>
      <c r="I10" s="32"/>
    </row>
    <row r="11" spans="1:9" ht="18.75" x14ac:dyDescent="0.25">
      <c r="A11" s="68"/>
    </row>
    <row r="12" spans="1:9" ht="18.75" x14ac:dyDescent="0.25">
      <c r="A12" s="78" t="s">
        <v>73</v>
      </c>
      <c r="B12" s="78"/>
      <c r="C12" s="78"/>
      <c r="D12" s="78"/>
      <c r="E12" s="75">
        <v>495790646</v>
      </c>
      <c r="F12" s="75"/>
      <c r="G12" s="21" t="s">
        <v>8</v>
      </c>
      <c r="H12" s="77">
        <v>81</v>
      </c>
      <c r="I12" s="73" t="s">
        <v>71</v>
      </c>
    </row>
    <row r="13" spans="1:9" ht="18.75" x14ac:dyDescent="0.25">
      <c r="A13" s="78" t="s">
        <v>72</v>
      </c>
      <c r="B13" s="78"/>
      <c r="C13" s="78"/>
      <c r="D13" s="78"/>
      <c r="E13" s="75">
        <v>495790646</v>
      </c>
      <c r="F13" s="75"/>
      <c r="G13" s="21" t="s">
        <v>8</v>
      </c>
      <c r="H13" s="77">
        <v>81</v>
      </c>
      <c r="I13" s="73" t="s">
        <v>71</v>
      </c>
    </row>
    <row r="14" spans="1:9" ht="43.15" customHeight="1" x14ac:dyDescent="0.25">
      <c r="A14" s="76" t="s">
        <v>70</v>
      </c>
      <c r="B14" s="76"/>
      <c r="C14" s="76"/>
      <c r="D14" s="76"/>
      <c r="E14" s="75">
        <v>0</v>
      </c>
      <c r="F14" s="75"/>
      <c r="G14" s="21" t="s">
        <v>8</v>
      </c>
      <c r="H14" s="74" t="s">
        <v>69</v>
      </c>
      <c r="I14" s="73" t="s">
        <v>6</v>
      </c>
    </row>
    <row r="15" spans="1:9" ht="18.75" x14ac:dyDescent="0.25">
      <c r="A15" s="48"/>
    </row>
    <row r="16" spans="1:9" ht="18.75" x14ac:dyDescent="0.25">
      <c r="A16" s="1" t="s">
        <v>18</v>
      </c>
      <c r="B16" s="1"/>
      <c r="C16" s="1"/>
      <c r="D16" s="1"/>
      <c r="E16" s="1"/>
      <c r="F16" s="1"/>
      <c r="G16" s="1"/>
      <c r="H16" s="1"/>
      <c r="I16" s="1"/>
    </row>
    <row r="17" spans="1:10" ht="18.75" x14ac:dyDescent="0.25">
      <c r="A17" s="68"/>
    </row>
    <row r="18" spans="1:10" ht="18.75" x14ac:dyDescent="0.25">
      <c r="A18" s="72" t="s">
        <v>68</v>
      </c>
      <c r="B18" s="72"/>
      <c r="C18" s="72"/>
      <c r="D18" s="72"/>
      <c r="E18" s="72"/>
      <c r="F18" s="72"/>
      <c r="G18" s="72"/>
      <c r="H18" s="72"/>
      <c r="I18" s="72"/>
    </row>
    <row r="19" spans="1:10" ht="18.75" x14ac:dyDescent="0.25">
      <c r="A19" s="71"/>
      <c r="B19" s="71"/>
      <c r="C19" s="71"/>
      <c r="D19" s="71"/>
      <c r="E19" s="71"/>
      <c r="F19" s="71"/>
      <c r="G19" s="71"/>
      <c r="H19" s="71"/>
      <c r="I19" s="71"/>
    </row>
    <row r="20" spans="1:10" ht="18.75" x14ac:dyDescent="0.25">
      <c r="A20" s="70" t="s">
        <v>67</v>
      </c>
      <c r="B20" s="70"/>
      <c r="C20" s="70"/>
      <c r="D20" s="70"/>
      <c r="E20" s="70"/>
      <c r="F20" s="70"/>
      <c r="G20" s="70"/>
      <c r="H20" s="70"/>
      <c r="I20" s="70"/>
    </row>
    <row r="21" spans="1:10" ht="18.75" x14ac:dyDescent="0.25">
      <c r="A21" s="69"/>
    </row>
    <row r="22" spans="1:10" ht="18.75" x14ac:dyDescent="0.25">
      <c r="A22" s="32" t="s">
        <v>66</v>
      </c>
      <c r="B22" s="32"/>
      <c r="C22" s="32"/>
      <c r="D22" s="32"/>
      <c r="E22" s="32"/>
      <c r="F22" s="32"/>
      <c r="G22" s="32"/>
      <c r="H22" s="32"/>
      <c r="I22" s="32"/>
    </row>
    <row r="23" spans="1:10" ht="18.75" x14ac:dyDescent="0.25">
      <c r="A23" s="68"/>
    </row>
    <row r="24" spans="1:10" ht="33.75" customHeight="1" x14ac:dyDescent="0.25">
      <c r="A24" s="44" t="s">
        <v>65</v>
      </c>
      <c r="B24" s="44"/>
      <c r="C24" s="44"/>
      <c r="D24" s="44"/>
      <c r="E24" s="44"/>
      <c r="F24" s="44"/>
      <c r="G24" s="44"/>
      <c r="H24" s="44"/>
      <c r="I24" s="44"/>
    </row>
    <row r="25" spans="1:10" ht="18.75" x14ac:dyDescent="0.25">
      <c r="A25" s="48"/>
    </row>
    <row r="26" spans="1:10" ht="18.75" x14ac:dyDescent="0.25">
      <c r="A26" s="67" t="s">
        <v>15</v>
      </c>
      <c r="B26" s="67"/>
      <c r="C26" s="67"/>
      <c r="D26" s="67"/>
      <c r="E26" s="67"/>
      <c r="F26" s="67"/>
      <c r="G26" s="67"/>
      <c r="H26" s="67"/>
      <c r="I26" s="67"/>
    </row>
    <row r="27" spans="1:10" s="45" customFormat="1" ht="18.75" customHeight="1" x14ac:dyDescent="0.25">
      <c r="A27" s="47"/>
      <c r="B27" s="47"/>
      <c r="C27" s="47"/>
      <c r="D27" s="47"/>
      <c r="E27" s="47"/>
      <c r="F27" s="47"/>
      <c r="G27" s="47"/>
      <c r="H27" s="47"/>
      <c r="I27" s="46" t="s">
        <v>64</v>
      </c>
    </row>
    <row r="28" spans="1:10" s="45" customFormat="1" ht="70.900000000000006" customHeight="1" x14ac:dyDescent="0.25">
      <c r="A28" s="66" t="s">
        <v>46</v>
      </c>
      <c r="B28" s="65"/>
      <c r="C28" s="65"/>
      <c r="D28" s="64"/>
      <c r="E28" s="40" t="s">
        <v>45</v>
      </c>
      <c r="F28" s="41" t="s">
        <v>44</v>
      </c>
      <c r="G28" s="41"/>
      <c r="H28" s="40" t="s">
        <v>43</v>
      </c>
      <c r="I28" s="40" t="s">
        <v>42</v>
      </c>
    </row>
    <row r="29" spans="1:10" s="45" customFormat="1" ht="243.75" customHeight="1" x14ac:dyDescent="0.25">
      <c r="A29" s="59" t="s">
        <v>63</v>
      </c>
      <c r="B29" s="58"/>
      <c r="C29" s="58"/>
      <c r="D29" s="57"/>
      <c r="E29" s="56" t="s">
        <v>62</v>
      </c>
      <c r="F29" s="13">
        <v>16226.72</v>
      </c>
      <c r="G29" s="11"/>
      <c r="H29" s="55">
        <v>10000</v>
      </c>
      <c r="I29" s="55">
        <f>F29+H29</f>
        <v>26226.720000000001</v>
      </c>
      <c r="J29" s="63"/>
    </row>
    <row r="30" spans="1:10" s="45" customFormat="1" ht="89.25" customHeight="1" x14ac:dyDescent="0.25">
      <c r="A30" s="59" t="s">
        <v>61</v>
      </c>
      <c r="B30" s="58"/>
      <c r="C30" s="58"/>
      <c r="D30" s="57"/>
      <c r="E30" s="56" t="s">
        <v>60</v>
      </c>
      <c r="F30" s="62">
        <v>158900</v>
      </c>
      <c r="G30" s="61"/>
      <c r="H30" s="60">
        <v>92100</v>
      </c>
      <c r="I30" s="60">
        <f>F30+H30</f>
        <v>251000</v>
      </c>
    </row>
    <row r="31" spans="1:10" s="45" customFormat="1" ht="156.75" customHeight="1" x14ac:dyDescent="0.25">
      <c r="A31" s="59" t="s">
        <v>59</v>
      </c>
      <c r="B31" s="58"/>
      <c r="C31" s="58"/>
      <c r="D31" s="57"/>
      <c r="E31" s="56" t="s">
        <v>58</v>
      </c>
      <c r="F31" s="62">
        <v>6000000</v>
      </c>
      <c r="G31" s="61"/>
      <c r="H31" s="60">
        <v>315000</v>
      </c>
      <c r="I31" s="60">
        <f>F31+H31</f>
        <v>6315000</v>
      </c>
    </row>
    <row r="32" spans="1:10" s="45" customFormat="1" ht="101.25" customHeight="1" x14ac:dyDescent="0.25">
      <c r="A32" s="59" t="s">
        <v>57</v>
      </c>
      <c r="B32" s="58"/>
      <c r="C32" s="58"/>
      <c r="D32" s="57"/>
      <c r="E32" s="56" t="s">
        <v>56</v>
      </c>
      <c r="F32" s="13">
        <v>36200</v>
      </c>
      <c r="G32" s="11"/>
      <c r="H32" s="55">
        <v>20000</v>
      </c>
      <c r="I32" s="55">
        <f>F32+H32</f>
        <v>56200</v>
      </c>
    </row>
    <row r="33" spans="1:9" s="45" customFormat="1" ht="213.75" customHeight="1" x14ac:dyDescent="0.25">
      <c r="A33" s="59" t="s">
        <v>55</v>
      </c>
      <c r="B33" s="58"/>
      <c r="C33" s="58"/>
      <c r="D33" s="57"/>
      <c r="E33" s="56" t="s">
        <v>54</v>
      </c>
      <c r="F33" s="13">
        <v>720000</v>
      </c>
      <c r="G33" s="11"/>
      <c r="H33" s="55">
        <v>-474100</v>
      </c>
      <c r="I33" s="55">
        <f>F33+H33</f>
        <v>245900</v>
      </c>
    </row>
    <row r="34" spans="1:9" s="45" customFormat="1" ht="138" customHeight="1" x14ac:dyDescent="0.25">
      <c r="A34" s="59" t="s">
        <v>53</v>
      </c>
      <c r="B34" s="58"/>
      <c r="C34" s="58"/>
      <c r="D34" s="57"/>
      <c r="E34" s="56" t="s">
        <v>52</v>
      </c>
      <c r="F34" s="13">
        <v>8000</v>
      </c>
      <c r="G34" s="11"/>
      <c r="H34" s="55">
        <v>12000</v>
      </c>
      <c r="I34" s="55">
        <f>F34+H34</f>
        <v>20000</v>
      </c>
    </row>
    <row r="35" spans="1:9" s="45" customFormat="1" ht="94.5" customHeight="1" x14ac:dyDescent="0.25">
      <c r="A35" s="59" t="s">
        <v>51</v>
      </c>
      <c r="B35" s="58"/>
      <c r="C35" s="58"/>
      <c r="D35" s="57"/>
      <c r="E35" s="56" t="s">
        <v>50</v>
      </c>
      <c r="F35" s="13">
        <v>25000</v>
      </c>
      <c r="G35" s="11"/>
      <c r="H35" s="55">
        <v>25000</v>
      </c>
      <c r="I35" s="55">
        <f>H35+F35</f>
        <v>50000</v>
      </c>
    </row>
    <row r="36" spans="1:9" ht="39" customHeight="1" x14ac:dyDescent="0.25">
      <c r="A36" s="54" t="s">
        <v>19</v>
      </c>
      <c r="B36" s="53"/>
      <c r="C36" s="53"/>
      <c r="D36" s="53"/>
      <c r="E36" s="52"/>
      <c r="F36" s="51">
        <f>F34+F33+F32+F31+F30+F29+F35</f>
        <v>6964326.7199999997</v>
      </c>
      <c r="G36" s="50"/>
      <c r="H36" s="49">
        <f>H34+H33+H32+H31+H30+H29+H35</f>
        <v>0</v>
      </c>
      <c r="I36" s="49">
        <f>I34+I33+I32+I31+I30+I29+I35</f>
        <v>6964326.7199999997</v>
      </c>
    </row>
    <row r="37" spans="1:9" ht="18.75" x14ac:dyDescent="0.25">
      <c r="A37" s="48"/>
    </row>
    <row r="38" spans="1:9" ht="18.75" x14ac:dyDescent="0.25">
      <c r="A38" s="1" t="s">
        <v>18</v>
      </c>
      <c r="B38" s="1"/>
      <c r="C38" s="1"/>
      <c r="D38" s="1"/>
      <c r="E38" s="1"/>
      <c r="F38" s="1"/>
      <c r="G38" s="1"/>
      <c r="H38" s="1"/>
      <c r="I38" s="1"/>
    </row>
    <row r="39" spans="1:9" s="45" customFormat="1" ht="22.9" customHeight="1" x14ac:dyDescent="0.25">
      <c r="A39" s="47"/>
      <c r="B39" s="47"/>
      <c r="C39" s="47"/>
      <c r="D39" s="47"/>
      <c r="E39" s="47"/>
      <c r="F39" s="47"/>
      <c r="G39" s="47"/>
      <c r="H39" s="47"/>
      <c r="I39" s="46"/>
    </row>
    <row r="40" spans="1:9" ht="25.5" customHeight="1" x14ac:dyDescent="0.25">
      <c r="A40" s="32" t="s">
        <v>49</v>
      </c>
      <c r="B40" s="32"/>
      <c r="C40" s="32"/>
      <c r="D40" s="32"/>
      <c r="E40" s="32"/>
      <c r="F40" s="32"/>
      <c r="G40" s="32"/>
      <c r="H40" s="32"/>
      <c r="I40" s="32"/>
    </row>
    <row r="41" spans="1:9" ht="48" customHeight="1" x14ac:dyDescent="0.25">
      <c r="A41" s="44" t="s">
        <v>48</v>
      </c>
      <c r="B41" s="44"/>
      <c r="C41" s="44"/>
      <c r="D41" s="44"/>
      <c r="E41" s="44"/>
      <c r="F41" s="44"/>
      <c r="G41" s="44"/>
      <c r="H41" s="44"/>
      <c r="I41" s="44"/>
    </row>
    <row r="42" spans="1:9" ht="51.6" customHeight="1" x14ac:dyDescent="0.25">
      <c r="A42" s="43" t="s">
        <v>47</v>
      </c>
      <c r="B42" s="43"/>
      <c r="C42" s="43"/>
      <c r="D42" s="43"/>
      <c r="E42" s="43"/>
      <c r="F42" s="43"/>
      <c r="G42" s="43"/>
      <c r="H42" s="43"/>
      <c r="I42" s="43"/>
    </row>
    <row r="43" spans="1:9" ht="56.45" customHeight="1" x14ac:dyDescent="0.25">
      <c r="A43" s="42" t="s">
        <v>46</v>
      </c>
      <c r="B43" s="42"/>
      <c r="C43" s="42"/>
      <c r="D43" s="42"/>
      <c r="E43" s="40" t="s">
        <v>45</v>
      </c>
      <c r="F43" s="41" t="s">
        <v>44</v>
      </c>
      <c r="G43" s="41"/>
      <c r="H43" s="40" t="s">
        <v>43</v>
      </c>
      <c r="I43" s="40" t="s">
        <v>42</v>
      </c>
    </row>
    <row r="44" spans="1:9" ht="35.1" customHeight="1" x14ac:dyDescent="0.25">
      <c r="A44" s="39" t="s">
        <v>41</v>
      </c>
      <c r="B44" s="39"/>
      <c r="C44" s="39"/>
      <c r="D44" s="39"/>
      <c r="E44" s="38" t="s">
        <v>40</v>
      </c>
      <c r="F44" s="37">
        <f>'[1]23.04.2019'!I45</f>
        <v>73848983.879999995</v>
      </c>
      <c r="G44" s="37"/>
      <c r="H44" s="36">
        <v>0</v>
      </c>
      <c r="I44" s="36">
        <f>H44+F44</f>
        <v>73848983.879999995</v>
      </c>
    </row>
    <row r="45" spans="1:9" ht="35.1" customHeight="1" x14ac:dyDescent="0.25">
      <c r="A45" s="39" t="s">
        <v>39</v>
      </c>
      <c r="B45" s="39"/>
      <c r="C45" s="39"/>
      <c r="D45" s="39"/>
      <c r="E45" s="38" t="s">
        <v>38</v>
      </c>
      <c r="F45" s="37">
        <f>'[1]23.04.2019'!I46</f>
        <v>401600</v>
      </c>
      <c r="G45" s="37"/>
      <c r="H45" s="36">
        <v>0</v>
      </c>
      <c r="I45" s="36">
        <f>H45+F45</f>
        <v>401600</v>
      </c>
    </row>
    <row r="46" spans="1:9" ht="35.1" customHeight="1" x14ac:dyDescent="0.25">
      <c r="A46" s="39" t="s">
        <v>37</v>
      </c>
      <c r="B46" s="39"/>
      <c r="C46" s="39"/>
      <c r="D46" s="39"/>
      <c r="E46" s="38" t="s">
        <v>36</v>
      </c>
      <c r="F46" s="37">
        <f>'[1]23.04.2019'!I47</f>
        <v>18241410.719999999</v>
      </c>
      <c r="G46" s="37"/>
      <c r="H46" s="36">
        <v>0</v>
      </c>
      <c r="I46" s="36">
        <f>H46+F46</f>
        <v>18241410.719999999</v>
      </c>
    </row>
    <row r="47" spans="1:9" ht="35.1" customHeight="1" x14ac:dyDescent="0.25">
      <c r="A47" s="39" t="s">
        <v>35</v>
      </c>
      <c r="B47" s="39"/>
      <c r="C47" s="39"/>
      <c r="D47" s="39"/>
      <c r="E47" s="38" t="s">
        <v>34</v>
      </c>
      <c r="F47" s="37">
        <f>'[1]23.04.2019'!I48</f>
        <v>40381453.259999998</v>
      </c>
      <c r="G47" s="37"/>
      <c r="H47" s="36">
        <v>0</v>
      </c>
      <c r="I47" s="36">
        <f>H47+F47</f>
        <v>40381453.259999998</v>
      </c>
    </row>
    <row r="48" spans="1:9" ht="35.1" customHeight="1" x14ac:dyDescent="0.25">
      <c r="A48" s="39" t="s">
        <v>33</v>
      </c>
      <c r="B48" s="39"/>
      <c r="C48" s="39"/>
      <c r="D48" s="39"/>
      <c r="E48" s="38" t="s">
        <v>32</v>
      </c>
      <c r="F48" s="37">
        <f>'[1]23.04.2019'!I49</f>
        <v>69904641.709999993</v>
      </c>
      <c r="G48" s="37"/>
      <c r="H48" s="36">
        <v>0</v>
      </c>
      <c r="I48" s="36">
        <f>H48+F48</f>
        <v>69904641.709999993</v>
      </c>
    </row>
    <row r="49" spans="1:9" ht="35.1" customHeight="1" x14ac:dyDescent="0.25">
      <c r="A49" s="39" t="s">
        <v>31</v>
      </c>
      <c r="B49" s="39"/>
      <c r="C49" s="39"/>
      <c r="D49" s="39"/>
      <c r="E49" s="38" t="s">
        <v>30</v>
      </c>
      <c r="F49" s="37">
        <f>'[1]23.04.2019'!I50</f>
        <v>4705908</v>
      </c>
      <c r="G49" s="37"/>
      <c r="H49" s="36">
        <v>0</v>
      </c>
      <c r="I49" s="36">
        <f>H49+F49</f>
        <v>4705908</v>
      </c>
    </row>
    <row r="50" spans="1:9" ht="35.1" customHeight="1" x14ac:dyDescent="0.25">
      <c r="A50" s="39" t="s">
        <v>29</v>
      </c>
      <c r="B50" s="39"/>
      <c r="C50" s="39"/>
      <c r="D50" s="39"/>
      <c r="E50" s="38" t="s">
        <v>28</v>
      </c>
      <c r="F50" s="37">
        <f>'[1]23.04.2019'!I51</f>
        <v>222520407.10000002</v>
      </c>
      <c r="G50" s="37"/>
      <c r="H50" s="36">
        <v>0</v>
      </c>
      <c r="I50" s="36">
        <f>H50+F50</f>
        <v>222520407.10000002</v>
      </c>
    </row>
    <row r="51" spans="1:9" ht="35.1" customHeight="1" x14ac:dyDescent="0.25">
      <c r="A51" s="39" t="s">
        <v>27</v>
      </c>
      <c r="B51" s="39"/>
      <c r="C51" s="39"/>
      <c r="D51" s="39"/>
      <c r="E51" s="38" t="s">
        <v>26</v>
      </c>
      <c r="F51" s="37">
        <f>'[1]23.04.2019'!I52</f>
        <v>8480375.9399999995</v>
      </c>
      <c r="G51" s="37"/>
      <c r="H51" s="36">
        <v>0</v>
      </c>
      <c r="I51" s="36">
        <f>H51+F51</f>
        <v>8480375.9399999995</v>
      </c>
    </row>
    <row r="52" spans="1:9" ht="35.1" customHeight="1" x14ac:dyDescent="0.25">
      <c r="A52" s="39" t="s">
        <v>25</v>
      </c>
      <c r="B52" s="39"/>
      <c r="C52" s="39"/>
      <c r="D52" s="39"/>
      <c r="E52" s="38" t="s">
        <v>24</v>
      </c>
      <c r="F52" s="37">
        <f>'[1]23.04.2019'!I53</f>
        <v>20569200</v>
      </c>
      <c r="G52" s="37"/>
      <c r="H52" s="36">
        <v>0</v>
      </c>
      <c r="I52" s="36">
        <f>H52+F52</f>
        <v>20569200</v>
      </c>
    </row>
    <row r="53" spans="1:9" ht="35.1" customHeight="1" x14ac:dyDescent="0.25">
      <c r="A53" s="39" t="s">
        <v>23</v>
      </c>
      <c r="B53" s="39"/>
      <c r="C53" s="39"/>
      <c r="D53" s="39"/>
      <c r="E53" s="38" t="s">
        <v>22</v>
      </c>
      <c r="F53" s="37">
        <f>'[1]23.04.2019'!I54</f>
        <v>31910691.379999999</v>
      </c>
      <c r="G53" s="37"/>
      <c r="H53" s="36">
        <v>0</v>
      </c>
      <c r="I53" s="36">
        <f>H53+F53</f>
        <v>31910691.379999999</v>
      </c>
    </row>
    <row r="54" spans="1:9" ht="35.1" customHeight="1" x14ac:dyDescent="0.25">
      <c r="A54" s="39" t="s">
        <v>21</v>
      </c>
      <c r="B54" s="39"/>
      <c r="C54" s="39"/>
      <c r="D54" s="39"/>
      <c r="E54" s="38" t="s">
        <v>20</v>
      </c>
      <c r="F54" s="37">
        <f>'[1]23.04.2019'!I55</f>
        <v>4825974.82</v>
      </c>
      <c r="G54" s="37"/>
      <c r="H54" s="36">
        <v>0</v>
      </c>
      <c r="I54" s="36">
        <f>H54+F54</f>
        <v>4825974.82</v>
      </c>
    </row>
    <row r="55" spans="1:9" ht="48" customHeight="1" x14ac:dyDescent="0.25">
      <c r="A55" s="35" t="s">
        <v>19</v>
      </c>
      <c r="B55" s="35"/>
      <c r="C55" s="35"/>
      <c r="D55" s="35"/>
      <c r="E55" s="35"/>
      <c r="F55" s="34">
        <f>F54+F53+F52+F51+F50+F49+F48+F47+F46+F45+F44</f>
        <v>495790646.80999994</v>
      </c>
      <c r="G55" s="34"/>
      <c r="H55" s="33">
        <f>H54+H53+H52+H51+H50+H49+H48+H47+H46+H45+H44</f>
        <v>0</v>
      </c>
      <c r="I55" s="33">
        <f>I54+I53+I52+I51+I50+I49+I48+I47+I46+I45+I44</f>
        <v>495790646.80999994</v>
      </c>
    </row>
    <row r="56" spans="1:9" ht="18.75" x14ac:dyDescent="0.25">
      <c r="A56" s="1" t="s">
        <v>18</v>
      </c>
      <c r="B56" s="1"/>
      <c r="C56" s="1"/>
      <c r="D56" s="1"/>
      <c r="E56" s="1"/>
      <c r="F56" s="1"/>
      <c r="G56" s="1"/>
      <c r="H56" s="1"/>
      <c r="I56" s="1"/>
    </row>
    <row r="57" spans="1:9" ht="9.7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9" customHeight="1" x14ac:dyDescent="0.25">
      <c r="A58" s="4"/>
    </row>
    <row r="59" spans="1:9" ht="38.25" customHeight="1" x14ac:dyDescent="0.25">
      <c r="A59" s="32" t="s">
        <v>17</v>
      </c>
      <c r="B59" s="32"/>
      <c r="C59" s="32"/>
      <c r="D59" s="32"/>
      <c r="E59" s="32"/>
      <c r="F59" s="32"/>
      <c r="G59" s="32"/>
      <c r="H59" s="32"/>
      <c r="I59" s="32"/>
    </row>
    <row r="60" spans="1:9" ht="18.75" customHeight="1" x14ac:dyDescent="0.25">
      <c r="A60" s="4"/>
      <c r="B60" s="31"/>
      <c r="C60" s="31"/>
      <c r="D60" s="31"/>
      <c r="E60" s="31"/>
      <c r="F60" s="31"/>
      <c r="G60" s="31"/>
      <c r="H60" s="31"/>
      <c r="I60" s="31"/>
    </row>
    <row r="61" spans="1:9" ht="18.75" customHeight="1" x14ac:dyDescent="0.25">
      <c r="A61" s="1" t="s">
        <v>16</v>
      </c>
      <c r="B61" s="1"/>
      <c r="C61" s="1"/>
      <c r="D61" s="1"/>
      <c r="E61" s="1"/>
      <c r="F61" s="1"/>
      <c r="G61" s="1"/>
      <c r="H61" s="1"/>
      <c r="I61" s="1"/>
    </row>
    <row r="62" spans="1:9" ht="18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18.75" x14ac:dyDescent="0.25">
      <c r="A63" s="30" t="s">
        <v>15</v>
      </c>
      <c r="B63" s="30"/>
      <c r="C63" s="30"/>
      <c r="D63" s="29"/>
      <c r="E63" s="29"/>
      <c r="F63" s="29"/>
      <c r="G63" s="29"/>
      <c r="H63" s="29"/>
      <c r="I63" s="29"/>
    </row>
    <row r="64" spans="1:9" ht="18.75" x14ac:dyDescent="0.25">
      <c r="A64" s="28"/>
      <c r="B64" s="28"/>
      <c r="C64" s="28"/>
      <c r="D64" s="28"/>
      <c r="E64" s="28"/>
      <c r="F64" s="28"/>
      <c r="G64" s="28"/>
      <c r="H64" s="28"/>
      <c r="I64" s="28"/>
    </row>
    <row r="65" spans="1:9" ht="18.75" x14ac:dyDescent="0.25">
      <c r="A65" s="27" t="s">
        <v>14</v>
      </c>
      <c r="B65" s="27"/>
      <c r="C65" s="27" t="s">
        <v>13</v>
      </c>
      <c r="D65" s="27"/>
      <c r="E65" s="27"/>
      <c r="F65" s="27"/>
      <c r="G65" s="27"/>
      <c r="H65" s="27"/>
      <c r="I65" s="27"/>
    </row>
    <row r="66" spans="1:9" ht="18.75" x14ac:dyDescent="0.25">
      <c r="A66" s="24" t="s">
        <v>12</v>
      </c>
      <c r="B66" s="24"/>
      <c r="C66" s="23" t="s">
        <v>10</v>
      </c>
      <c r="D66" s="23"/>
      <c r="E66" s="23"/>
      <c r="F66" s="22" t="s">
        <v>8</v>
      </c>
      <c r="G66" s="22"/>
      <c r="H66" s="26" t="s">
        <v>10</v>
      </c>
      <c r="I66" s="25" t="s">
        <v>6</v>
      </c>
    </row>
    <row r="67" spans="1:9" ht="18.75" x14ac:dyDescent="0.25">
      <c r="A67" s="24" t="s">
        <v>11</v>
      </c>
      <c r="B67" s="24"/>
      <c r="C67" s="23" t="s">
        <v>10</v>
      </c>
      <c r="D67" s="23"/>
      <c r="E67" s="23"/>
      <c r="F67" s="22" t="s">
        <v>8</v>
      </c>
      <c r="G67" s="22"/>
      <c r="H67" s="21" t="s">
        <v>10</v>
      </c>
      <c r="I67" s="21" t="s">
        <v>6</v>
      </c>
    </row>
    <row r="68" spans="1:9" ht="40.15" customHeight="1" x14ac:dyDescent="0.25">
      <c r="A68" s="20" t="s">
        <v>9</v>
      </c>
      <c r="B68" s="20"/>
      <c r="C68" s="19">
        <v>222520407</v>
      </c>
      <c r="D68" s="19"/>
      <c r="E68" s="19"/>
      <c r="F68" s="18" t="s">
        <v>8</v>
      </c>
      <c r="G68" s="18"/>
      <c r="H68" s="17" t="s">
        <v>7</v>
      </c>
      <c r="I68" s="16" t="s">
        <v>6</v>
      </c>
    </row>
    <row r="69" spans="1:9" ht="33" customHeight="1" x14ac:dyDescent="0.25">
      <c r="A69" s="15" t="s">
        <v>5</v>
      </c>
      <c r="B69" s="14"/>
      <c r="C69" s="13" t="s">
        <v>4</v>
      </c>
      <c r="D69" s="12"/>
      <c r="E69" s="12"/>
      <c r="F69" s="12"/>
      <c r="G69" s="12"/>
      <c r="H69" s="12"/>
      <c r="I69" s="11"/>
    </row>
    <row r="70" spans="1:9" ht="84" customHeight="1" x14ac:dyDescent="0.25">
      <c r="A70" s="10"/>
      <c r="B70" s="9"/>
      <c r="C70" s="6">
        <v>-120000</v>
      </c>
      <c r="D70" s="6"/>
      <c r="E70" s="5" t="s">
        <v>3</v>
      </c>
      <c r="F70" s="5"/>
      <c r="G70" s="5"/>
      <c r="H70" s="5"/>
      <c r="I70" s="5"/>
    </row>
    <row r="71" spans="1:9" ht="57.75" customHeight="1" x14ac:dyDescent="0.25">
      <c r="A71" s="8"/>
      <c r="B71" s="7"/>
      <c r="C71" s="6">
        <v>120000</v>
      </c>
      <c r="D71" s="6"/>
      <c r="E71" s="5" t="s">
        <v>2</v>
      </c>
      <c r="F71" s="5"/>
      <c r="G71" s="5"/>
      <c r="H71" s="5"/>
      <c r="I71" s="5"/>
    </row>
    <row r="72" spans="1:9" ht="9" customHeight="1" x14ac:dyDescent="0.25">
      <c r="A72" s="4"/>
    </row>
    <row r="73" spans="1:9" ht="9" customHeight="1" x14ac:dyDescent="0.25">
      <c r="A73" s="4"/>
    </row>
    <row r="74" spans="1:9" ht="18.75" x14ac:dyDescent="0.25">
      <c r="A74" s="3"/>
      <c r="B74" s="3"/>
      <c r="C74" s="2"/>
      <c r="D74" s="2"/>
      <c r="E74" s="2"/>
      <c r="F74" s="2"/>
      <c r="G74" s="2"/>
      <c r="H74" s="2"/>
      <c r="I74" s="2"/>
    </row>
    <row r="75" spans="1:9" ht="18.75" x14ac:dyDescent="0.25">
      <c r="A75" s="1" t="s">
        <v>1</v>
      </c>
      <c r="B75" s="1"/>
      <c r="C75" s="1"/>
      <c r="D75" s="1"/>
      <c r="E75" s="1"/>
      <c r="F75" s="1"/>
      <c r="G75" s="1"/>
      <c r="H75" s="1"/>
      <c r="I75" s="1"/>
    </row>
    <row r="76" spans="1:9" ht="18.75" x14ac:dyDescent="0.25">
      <c r="A76" s="1" t="s">
        <v>0</v>
      </c>
      <c r="B76" s="1"/>
      <c r="C76" s="1"/>
      <c r="D76" s="1"/>
      <c r="E76" s="1"/>
      <c r="F76" s="1"/>
      <c r="G76" s="1"/>
      <c r="H76" s="1"/>
      <c r="I76" s="1"/>
    </row>
  </sheetData>
  <mergeCells count="90">
    <mergeCell ref="A10:I10"/>
    <mergeCell ref="A12:D12"/>
    <mergeCell ref="E12:F12"/>
    <mergeCell ref="A13:D13"/>
    <mergeCell ref="E13:F13"/>
    <mergeCell ref="A30:D30"/>
    <mergeCell ref="F30:G30"/>
    <mergeCell ref="A14:D14"/>
    <mergeCell ref="E14:F14"/>
    <mergeCell ref="A1:I1"/>
    <mergeCell ref="A3:I3"/>
    <mergeCell ref="A4:I4"/>
    <mergeCell ref="A5:I5"/>
    <mergeCell ref="A6:I6"/>
    <mergeCell ref="A8:I8"/>
    <mergeCell ref="F33:G33"/>
    <mergeCell ref="A16:I16"/>
    <mergeCell ref="A18:I18"/>
    <mergeCell ref="A20:I20"/>
    <mergeCell ref="A22:I22"/>
    <mergeCell ref="A24:I24"/>
    <mergeCell ref="A28:D28"/>
    <mergeCell ref="F28:G28"/>
    <mergeCell ref="A29:D29"/>
    <mergeCell ref="F29:G29"/>
    <mergeCell ref="A26:I26"/>
    <mergeCell ref="A34:D34"/>
    <mergeCell ref="F34:G34"/>
    <mergeCell ref="A35:D35"/>
    <mergeCell ref="F35:G35"/>
    <mergeCell ref="A31:D31"/>
    <mergeCell ref="F31:G31"/>
    <mergeCell ref="A32:D32"/>
    <mergeCell ref="F32:G32"/>
    <mergeCell ref="A33:D33"/>
    <mergeCell ref="A43:D43"/>
    <mergeCell ref="F43:G43"/>
    <mergeCell ref="A44:D44"/>
    <mergeCell ref="F44:G44"/>
    <mergeCell ref="A45:D45"/>
    <mergeCell ref="F45:G45"/>
    <mergeCell ref="A42:I42"/>
    <mergeCell ref="A49:D49"/>
    <mergeCell ref="F49:G49"/>
    <mergeCell ref="A50:D50"/>
    <mergeCell ref="F50:G50"/>
    <mergeCell ref="A36:E36"/>
    <mergeCell ref="F36:G36"/>
    <mergeCell ref="A38:I38"/>
    <mergeCell ref="A40:I40"/>
    <mergeCell ref="A41:I41"/>
    <mergeCell ref="A51:D51"/>
    <mergeCell ref="F51:G51"/>
    <mergeCell ref="A46:D46"/>
    <mergeCell ref="F46:G46"/>
    <mergeCell ref="A47:D47"/>
    <mergeCell ref="F47:G47"/>
    <mergeCell ref="A48:D48"/>
    <mergeCell ref="F48:G48"/>
    <mergeCell ref="A52:D52"/>
    <mergeCell ref="F52:G52"/>
    <mergeCell ref="A53:D53"/>
    <mergeCell ref="F53:G53"/>
    <mergeCell ref="A54:D54"/>
    <mergeCell ref="F54:G54"/>
    <mergeCell ref="A65:B65"/>
    <mergeCell ref="C65:I65"/>
    <mergeCell ref="A66:B66"/>
    <mergeCell ref="C66:E66"/>
    <mergeCell ref="F66:G66"/>
    <mergeCell ref="A55:E55"/>
    <mergeCell ref="F55:G55"/>
    <mergeCell ref="A56:I56"/>
    <mergeCell ref="A59:I59"/>
    <mergeCell ref="C69:I69"/>
    <mergeCell ref="A67:B67"/>
    <mergeCell ref="C67:E67"/>
    <mergeCell ref="F67:G67"/>
    <mergeCell ref="A68:B68"/>
    <mergeCell ref="C68:E68"/>
    <mergeCell ref="F68:G68"/>
    <mergeCell ref="A61:I61"/>
    <mergeCell ref="A63:C63"/>
    <mergeCell ref="A75:I75"/>
    <mergeCell ref="A76:I76"/>
    <mergeCell ref="C70:D70"/>
    <mergeCell ref="E70:I70"/>
    <mergeCell ref="C71:D71"/>
    <mergeCell ref="E71:I71"/>
    <mergeCell ref="A69:B71"/>
  </mergeCells>
  <pageMargins left="0.70866141732283472" right="0.31496062992125984" top="0.1968503937007874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31.05.2019</vt:lpstr>
      <vt:lpstr>'31.05.2019'!OLE_LINK11</vt:lpstr>
      <vt:lpstr>'31.05.2019'!OLE_LINK13</vt:lpstr>
      <vt:lpstr>'31.05.2019'!OLE_LINK14</vt:lpstr>
      <vt:lpstr>'31.05.2019'!OLE_LINK2</vt:lpstr>
      <vt:lpstr>'31.05.2019'!OLE_LINK3</vt:lpstr>
      <vt:lpstr>'31.05.2019'!OLE_LINK6</vt:lpstr>
      <vt:lpstr>'31.05.2019'!Область_печати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Никишина Н.В</dc:creator>
  <cp:lastModifiedBy>Никишина Н.В</cp:lastModifiedBy>
  <dcterms:created xsi:type="dcterms:W3CDTF">2019-05-24T06:26:41Z</dcterms:created>
  <dcterms:modified xsi:type="dcterms:W3CDTF">2019-05-24T06:27:34Z</dcterms:modified>
</cp:coreProperties>
</file>