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165\finotdel\РЕШЕНИЯ СОВЕТА 2014-2020 ГОД\Решения Совета 2019\РСД № 233 от 30.12.2019\"/>
    </mc:Choice>
  </mc:AlternateContent>
  <bookViews>
    <workbookView xWindow="0" yWindow="0" windowWidth="28800" windowHeight="12585"/>
  </bookViews>
  <sheets>
    <sheet name="30.12.2019" sheetId="1" r:id="rId1"/>
  </sheets>
  <definedNames>
    <definedName name="OLE_LINK11" localSheetId="0">'30.12.2019'!$A$18</definedName>
    <definedName name="OLE_LINK13" localSheetId="0">'30.12.2019'!$A$6</definedName>
    <definedName name="OLE_LINK14" localSheetId="0">'30.12.2019'!$A$15</definedName>
    <definedName name="OLE_LINK2" localSheetId="0">'30.12.2019'!$A$12</definedName>
    <definedName name="OLE_LINK3" localSheetId="0">'30.12.2019'!$A$1</definedName>
    <definedName name="OLE_LINK6" localSheetId="0">'30.12.2019'!$A$13</definedName>
    <definedName name="_xlnm.Print_Area" localSheetId="0">'30.12.2019'!$A$1:$I$62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H30" i="1"/>
  <c r="H31" i="1"/>
  <c r="H60" i="1" s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F60" i="1"/>
  <c r="G60" i="1"/>
</calcChain>
</file>

<file path=xl/sharedStrings.xml><?xml version="1.0" encoding="utf-8"?>
<sst xmlns="http://schemas.openxmlformats.org/spreadsheetml/2006/main" count="122" uniqueCount="89">
  <si>
    <t>Администрации ЗАТО Видяево                                                                                  С. Г. Павлова</t>
  </si>
  <si>
    <t>Начальник Финансового отдела</t>
  </si>
  <si>
    <t>ИТОГО:</t>
  </si>
  <si>
    <t>Корректировка  по фактическому поступлению доходов</t>
  </si>
  <si>
    <t>000 1 17 05040 04 0000 180</t>
  </si>
  <si>
    <t>Прочие неналоговые доходы бюджетов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</si>
  <si>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</si>
  <si>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</si>
  <si>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</si>
  <si>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</si>
  <si>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</si>
  <si>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</si>
  <si>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000 1 16 30030 01 0000 140</t>
  </si>
  <si>
    <t>Прочие денежные взыскания (штрафы) за правонарушения в области дорожного движения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</si>
  <si>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</si>
  <si>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</si>
  <si>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</si>
  <si>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</si>
  <si>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</si>
  <si>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</si>
  <si>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000 1 12 01030 01 0000 120</t>
  </si>
  <si>
    <t>Плата за сбросы загрязняющих веществ в водные объекты</t>
  </si>
  <si>
    <t xml:space="preserve">000 1 12 01010 01 0000 120 </t>
  </si>
  <si>
    <t>Плата за выбросы загрязняющих веществ в атмосферный воздух стационарными объектами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</si>
  <si>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</si>
  <si>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</si>
  <si>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</si>
  <si>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</si>
  <si>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</si>
  <si>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</si>
  <si>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</si>
  <si>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</si>
  <si>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</si>
  <si>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</si>
  <si>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</si>
  <si>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</si>
  <si>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</si>
  <si>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</si>
  <si>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</si>
  <si>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</si>
  <si>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</si>
  <si>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</si>
  <si>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</si>
  <si>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</si>
  <si>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000 1 05 02010 02 0000 110  </t>
  </si>
  <si>
    <t>Единый налог на вмененный доход для отдельных видов деятельности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</si>
  <si>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</si>
  <si>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</si>
  <si>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</si>
  <si>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</si>
  <si>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</si>
  <si>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</si>
  <si>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</si>
  <si>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</si>
  <si>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</si>
  <si>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</si>
  <si>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</si>
  <si>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</si>
  <si>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</si>
  <si>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</si>
  <si>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</si>
  <si>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</si>
  <si>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</si>
  <si>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Примечание</t>
  </si>
  <si>
    <t>Проект</t>
  </si>
  <si>
    <t>Изменения</t>
  </si>
  <si>
    <t>Утверждено (РСД от 24.12.2018  158) с изменениями от 22.11.2019</t>
  </si>
  <si>
    <t>Раздел</t>
  </si>
  <si>
    <t>Наименование</t>
  </si>
  <si>
    <t>(руб.)</t>
  </si>
  <si>
    <t xml:space="preserve">         В общем объеме доходы бюджета ЗАТО Видяево в 2019 году остались без изменений. Произведена корректировка  по фактическому поступлению доходов.</t>
  </si>
  <si>
    <t>2019 год</t>
  </si>
  <si>
    <t>ДОХОДЫ</t>
  </si>
  <si>
    <t>Дефицит и источники финансирования дефицита без изменений.</t>
  </si>
  <si>
    <r>
      <t>ДЕФИЦИТ И</t>
    </r>
    <r>
      <rPr>
        <b/>
        <sz val="14"/>
        <rFont val="Times New Roman"/>
        <family val="1"/>
        <charset val="204"/>
      </rPr>
      <t xml:space="preserve"> ИСТОЧНИКИ ФИНАНСИРОВАНИЯ ДЕФИЦИТА</t>
    </r>
  </si>
  <si>
    <t>коп.</t>
  </si>
  <si>
    <t xml:space="preserve"> 00</t>
  </si>
  <si>
    <t>руб.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</si>
  <si>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</si>
  <si>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</si>
  <si>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</si>
  <si>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</si>
  <si>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2019 году</t>
  </si>
  <si>
    <t>Основные характеристики бюджета ЗАТО Видяево с учетом внесенных изменений:</t>
  </si>
  <si>
    <t>на 2019 год и на плановый период 2020 и 2021 годов»»</t>
  </si>
  <si>
    <r>
      <t xml:space="preserve"> ЗАТО Видяево от 24.12.2018 г. № 158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«О бюджете ЗАТО Видяево </t>
    </r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</si>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</sst>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10"/>
      <name val="Calibri"/>
      <family val="2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2"/>
  <sheetViews>
    <sheetView tabSelected="1" view="pageBreakPreview" topLeftCell="A56" zoomScaleNormal="100" zoomScaleSheetLayoutView="100" workbookViewId="0">
      <selection activeCell="G39" sqref="G39"/>
    </sheetView>
  </sheetViews>
  <sheetFormatPr defaultColWidth="8.85546875" defaultRowHeight="15" x14ac:dyDescent="0.25"/>
  <cols>
    <col min="2" max="2" width="17.5703125" customWidth="1"/>
    <col min="4" max="4" width="11.42578125" customWidth="1"/>
    <col min="5" max="5" width="10.85546875" customWidth="1"/>
    <col min="6" max="6" width="19.85546875" customWidth="1"/>
    <col min="7" max="7" width="16.28515625" customWidth="1"/>
    <col min="8" max="8" width="20.28515625" customWidth="1"/>
    <col min="9" max="9" width="18.85546875" customWidth="1"/>
    <col min="10" max="10" width="22.7109375" customWidth="1"/>
  </cols>
  <sheetData>
    <row r="1" spans="1:9" ht="18.75" x14ac:dyDescent="0.25">
      <c r="A1" s="32" t="s">
        <v>88</v>
      </c>
      <c r="B1" s="32"/>
      <c r="C1" s="32"/>
      <c r="D1" s="32"/>
      <c r="E1" s="32"/>
      <c r="F1" s="32"/>
      <c r="G1" s="32"/>
      <c r="H1" s="32"/>
      <c r="I1" s="32"/>
    </row>
    <row r="2" spans="1:9" ht="18.75" x14ac:dyDescent="0.25">
      <c r="A2" s="24"/>
    </row>
    <row r="3" spans="1:9" ht="18.75" x14ac:dyDescent="0.25">
      <c r="A3" s="42" t="s">
        <v>87</v>
      </c>
      <c r="B3" s="42"/>
      <c r="C3" s="42"/>
      <c r="D3" s="42"/>
      <c r="E3" s="42"/>
      <c r="F3" s="42"/>
      <c r="G3" s="42"/>
      <c r="H3" s="42"/>
      <c r="I3" s="42"/>
    </row>
    <row r="4" spans="1:9" ht="18.75" x14ac:dyDescent="0.25">
      <c r="A4" s="42" t="s">
        <v>86</v>
      </c>
      <c r="B4" s="42"/>
      <c r="C4" s="42"/>
      <c r="D4" s="42"/>
      <c r="E4" s="42"/>
      <c r="F4" s="42"/>
      <c r="G4" s="42"/>
      <c r="H4" s="42"/>
      <c r="I4" s="42"/>
    </row>
    <row r="5" spans="1:9" ht="18.75" x14ac:dyDescent="0.25">
      <c r="A5" s="42" t="s">
        <v>85</v>
      </c>
      <c r="B5" s="42"/>
      <c r="C5" s="42"/>
      <c r="D5" s="42"/>
      <c r="E5" s="42"/>
      <c r="F5" s="42"/>
      <c r="G5" s="42"/>
      <c r="H5" s="42"/>
      <c r="I5" s="42"/>
    </row>
    <row r="6" spans="1:9" ht="18.75" x14ac:dyDescent="0.25">
      <c r="A6" s="42" t="s">
        <v>84</v>
      </c>
      <c r="B6" s="42"/>
      <c r="C6" s="42"/>
      <c r="D6" s="42"/>
      <c r="E6" s="42"/>
      <c r="F6" s="42"/>
      <c r="G6" s="42"/>
      <c r="H6" s="42"/>
      <c r="I6" s="42"/>
    </row>
    <row r="7" spans="1:9" ht="18.75" x14ac:dyDescent="0.25">
      <c r="A7" s="19"/>
    </row>
    <row r="8" spans="1:9" ht="30" customHeight="1" x14ac:dyDescent="0.25">
      <c r="A8" s="43" t="s">
        <v>83</v>
      </c>
      <c r="B8" s="43"/>
      <c r="C8" s="43"/>
      <c r="D8" s="43"/>
      <c r="E8" s="43"/>
      <c r="F8" s="43"/>
      <c r="G8" s="43"/>
      <c r="H8" s="43"/>
      <c r="I8" s="43"/>
    </row>
    <row r="9" spans="1:9" ht="18.75" x14ac:dyDescent="0.25">
      <c r="A9" s="16"/>
    </row>
    <row r="10" spans="1:9" ht="18.75" x14ac:dyDescent="0.25">
      <c r="A10" s="32" t="s">
        <v>82</v>
      </c>
      <c r="B10" s="32"/>
      <c r="C10" s="32"/>
      <c r="D10" s="32"/>
      <c r="E10" s="32"/>
      <c r="F10" s="32"/>
      <c r="G10" s="32"/>
      <c r="H10" s="32"/>
      <c r="I10" s="32"/>
    </row>
    <row r="11" spans="1:9" ht="18.75" x14ac:dyDescent="0.25">
      <c r="A11" s="16"/>
    </row>
    <row r="12" spans="1:9" ht="18.75" x14ac:dyDescent="0.25">
      <c r="A12" s="38" t="s">
        <v>81</v>
      </c>
      <c r="B12" s="38"/>
      <c r="C12" s="38"/>
      <c r="D12" s="38"/>
      <c r="E12" s="39">
        <v>502876818</v>
      </c>
      <c r="F12" s="39"/>
      <c r="G12" s="22" t="s">
        <v>77</v>
      </c>
      <c r="H12" s="23">
        <v>11</v>
      </c>
      <c r="I12" s="20" t="s">
        <v>79</v>
      </c>
    </row>
    <row r="13" spans="1:9" ht="18.75" x14ac:dyDescent="0.25">
      <c r="A13" s="38" t="s">
        <v>80</v>
      </c>
      <c r="B13" s="38"/>
      <c r="C13" s="38"/>
      <c r="D13" s="38"/>
      <c r="E13" s="39">
        <v>509376818</v>
      </c>
      <c r="F13" s="39"/>
      <c r="G13" s="22" t="s">
        <v>77</v>
      </c>
      <c r="H13" s="23">
        <v>11</v>
      </c>
      <c r="I13" s="20" t="s">
        <v>79</v>
      </c>
    </row>
    <row r="14" spans="1:9" ht="43.15" customHeight="1" x14ac:dyDescent="0.25">
      <c r="A14" s="40" t="s">
        <v>78</v>
      </c>
      <c r="B14" s="40"/>
      <c r="C14" s="40"/>
      <c r="D14" s="40"/>
      <c r="E14" s="39">
        <f>E13-E12</f>
        <v>6500000</v>
      </c>
      <c r="F14" s="39"/>
      <c r="G14" s="22" t="s">
        <v>77</v>
      </c>
      <c r="H14" s="21" t="s">
        <v>76</v>
      </c>
      <c r="I14" s="20" t="s">
        <v>75</v>
      </c>
    </row>
    <row r="15" spans="1:9" ht="18.75" x14ac:dyDescent="0.25">
      <c r="A15" s="19"/>
    </row>
    <row r="16" spans="1:9" ht="18.75" x14ac:dyDescent="0.25">
      <c r="A16" s="19"/>
    </row>
    <row r="17" spans="1:10" ht="18.75" x14ac:dyDescent="0.25">
      <c r="A17" s="16"/>
    </row>
    <row r="18" spans="1:10" ht="18.75" x14ac:dyDescent="0.25">
      <c r="A18" s="41" t="s">
        <v>74</v>
      </c>
      <c r="B18" s="41"/>
      <c r="C18" s="41"/>
      <c r="D18" s="41"/>
      <c r="E18" s="41"/>
      <c r="F18" s="41"/>
      <c r="G18" s="41"/>
      <c r="H18" s="41"/>
      <c r="I18" s="41"/>
    </row>
    <row r="19" spans="1:10" ht="18.75" x14ac:dyDescent="0.25">
      <c r="A19" s="18"/>
      <c r="B19" s="18"/>
      <c r="C19" s="18"/>
      <c r="D19" s="18"/>
      <c r="E19" s="18"/>
      <c r="F19" s="18"/>
      <c r="G19" s="18"/>
      <c r="H19" s="18"/>
      <c r="I19" s="18"/>
    </row>
    <row r="20" spans="1:10" ht="18.75" x14ac:dyDescent="0.25">
      <c r="A20" s="42" t="s">
        <v>73</v>
      </c>
      <c r="B20" s="42"/>
      <c r="C20" s="42"/>
      <c r="D20" s="42"/>
      <c r="E20" s="42"/>
      <c r="F20" s="42"/>
      <c r="G20" s="42"/>
      <c r="H20" s="42"/>
      <c r="I20" s="42"/>
    </row>
    <row r="21" spans="1:10" ht="18.75" x14ac:dyDescent="0.25">
      <c r="A21" s="17"/>
    </row>
    <row r="22" spans="1:10" ht="18.75" x14ac:dyDescent="0.25">
      <c r="A22" s="17"/>
    </row>
    <row r="23" spans="1:10" ht="18.75" x14ac:dyDescent="0.25">
      <c r="A23" s="32" t="s">
        <v>72</v>
      </c>
      <c r="B23" s="32"/>
      <c r="C23" s="32"/>
      <c r="D23" s="32"/>
      <c r="E23" s="32"/>
      <c r="F23" s="32"/>
      <c r="G23" s="32"/>
      <c r="H23" s="32"/>
      <c r="I23" s="32"/>
    </row>
    <row r="24" spans="1:10" ht="18.75" x14ac:dyDescent="0.25">
      <c r="A24" s="16"/>
    </row>
    <row r="25" spans="1:10" ht="18.75" x14ac:dyDescent="0.25">
      <c r="A25" s="33" t="s">
        <v>71</v>
      </c>
      <c r="B25" s="33"/>
      <c r="C25" s="33"/>
      <c r="D25" s="33"/>
      <c r="E25" s="33"/>
      <c r="F25" s="33"/>
      <c r="G25" s="33"/>
      <c r="H25" s="33"/>
      <c r="I25" s="33"/>
    </row>
    <row r="26" spans="1:10" ht="18.75" x14ac:dyDescent="0.25">
      <c r="A26" s="15"/>
      <c r="B26" s="15"/>
      <c r="C26" s="15"/>
      <c r="D26" s="15"/>
      <c r="E26" s="15"/>
      <c r="F26" s="15"/>
      <c r="G26" s="15"/>
      <c r="H26" s="15"/>
      <c r="I26" s="15"/>
    </row>
    <row r="27" spans="1:10" ht="36.6" customHeight="1" x14ac:dyDescent="0.25">
      <c r="A27" s="34" t="s">
        <v>70</v>
      </c>
      <c r="B27" s="34"/>
      <c r="C27" s="34"/>
      <c r="D27" s="34"/>
      <c r="E27" s="34"/>
      <c r="F27" s="34"/>
      <c r="G27" s="34"/>
      <c r="H27" s="34"/>
      <c r="I27" s="34"/>
    </row>
    <row r="28" spans="1:10" s="2" customFormat="1" ht="18.75" customHeight="1" x14ac:dyDescent="0.25">
      <c r="A28" s="14"/>
      <c r="B28" s="14"/>
      <c r="C28" s="14"/>
      <c r="D28" s="14"/>
      <c r="E28" s="14"/>
      <c r="F28" s="14"/>
      <c r="G28" s="14"/>
      <c r="H28" s="14"/>
      <c r="I28" s="13" t="s">
        <v>69</v>
      </c>
    </row>
    <row r="29" spans="1:10" s="2" customFormat="1" ht="70.900000000000006" customHeight="1" x14ac:dyDescent="0.25">
      <c r="A29" s="35" t="s">
        <v>68</v>
      </c>
      <c r="B29" s="36"/>
      <c r="C29" s="36"/>
      <c r="D29" s="37"/>
      <c r="E29" s="12" t="s">
        <v>67</v>
      </c>
      <c r="F29" s="12" t="s">
        <v>66</v>
      </c>
      <c r="G29" s="12" t="s">
        <v>65</v>
      </c>
      <c r="H29" s="12" t="s">
        <v>64</v>
      </c>
      <c r="I29" s="12" t="s">
        <v>63</v>
      </c>
    </row>
    <row r="30" spans="1:10" s="2" customFormat="1" ht="158.25" customHeight="1" x14ac:dyDescent="0.25">
      <c r="A30" s="25" t="s">
        <v>62</v>
      </c>
      <c r="B30" s="26"/>
      <c r="C30" s="26"/>
      <c r="D30" s="27"/>
      <c r="E30" s="6" t="s">
        <v>61</v>
      </c>
      <c r="F30" s="9">
        <v>65542102.490000002</v>
      </c>
      <c r="G30" s="4">
        <v>-800000</v>
      </c>
      <c r="H30" s="4">
        <f t="shared" ref="H30:H59" si="0">G30+F30</f>
        <v>64742102.490000002</v>
      </c>
      <c r="I30" s="7" t="s">
        <v>3</v>
      </c>
      <c r="J30" s="10"/>
    </row>
    <row r="31" spans="1:10" s="2" customFormat="1" ht="228" customHeight="1" x14ac:dyDescent="0.25">
      <c r="A31" s="25" t="s">
        <v>60</v>
      </c>
      <c r="B31" s="26"/>
      <c r="C31" s="26"/>
      <c r="D31" s="27"/>
      <c r="E31" s="6" t="s">
        <v>59</v>
      </c>
      <c r="F31" s="9">
        <v>26226.75</v>
      </c>
      <c r="G31" s="4">
        <v>-21430</v>
      </c>
      <c r="H31" s="4">
        <f t="shared" si="0"/>
        <v>4796.75</v>
      </c>
      <c r="I31" s="7" t="s">
        <v>3</v>
      </c>
      <c r="J31" s="10"/>
    </row>
    <row r="32" spans="1:10" s="2" customFormat="1" ht="124.5" customHeight="1" x14ac:dyDescent="0.25">
      <c r="A32" s="25" t="s">
        <v>58</v>
      </c>
      <c r="B32" s="26"/>
      <c r="C32" s="26"/>
      <c r="D32" s="27"/>
      <c r="E32" s="6" t="s">
        <v>57</v>
      </c>
      <c r="F32" s="9">
        <v>136766.88</v>
      </c>
      <c r="G32" s="4">
        <v>-2000</v>
      </c>
      <c r="H32" s="4">
        <f t="shared" si="0"/>
        <v>134766.88</v>
      </c>
      <c r="I32" s="7" t="s">
        <v>3</v>
      </c>
      <c r="J32" s="10"/>
    </row>
    <row r="33" spans="1:10" s="2" customFormat="1" ht="243" customHeight="1" x14ac:dyDescent="0.25">
      <c r="A33" s="25" t="s">
        <v>56</v>
      </c>
      <c r="B33" s="26"/>
      <c r="C33" s="26"/>
      <c r="D33" s="27"/>
      <c r="E33" s="6" t="s">
        <v>55</v>
      </c>
      <c r="F33" s="9">
        <v>1002194.4</v>
      </c>
      <c r="G33" s="4">
        <v>39900</v>
      </c>
      <c r="H33" s="4">
        <f t="shared" si="0"/>
        <v>1042094.4</v>
      </c>
      <c r="I33" s="7" t="s">
        <v>3</v>
      </c>
      <c r="J33" s="10"/>
    </row>
    <row r="34" spans="1:10" s="2" customFormat="1" ht="279" customHeight="1" x14ac:dyDescent="0.25">
      <c r="A34" s="25" t="s">
        <v>54</v>
      </c>
      <c r="B34" s="26"/>
      <c r="C34" s="26"/>
      <c r="D34" s="27"/>
      <c r="E34" s="6" t="s">
        <v>53</v>
      </c>
      <c r="F34" s="9">
        <v>7149.7</v>
      </c>
      <c r="G34" s="11">
        <v>510</v>
      </c>
      <c r="H34" s="11">
        <f t="shared" si="0"/>
        <v>7659.7</v>
      </c>
      <c r="I34" s="7" t="s">
        <v>3</v>
      </c>
      <c r="J34" s="10"/>
    </row>
    <row r="35" spans="1:10" s="2" customFormat="1" ht="242.25" customHeight="1" x14ac:dyDescent="0.25">
      <c r="A35" s="25" t="s">
        <v>52</v>
      </c>
      <c r="B35" s="26"/>
      <c r="C35" s="26"/>
      <c r="D35" s="27"/>
      <c r="E35" s="6" t="s">
        <v>51</v>
      </c>
      <c r="F35" s="9">
        <v>1287864.45</v>
      </c>
      <c r="G35" s="11">
        <v>104500</v>
      </c>
      <c r="H35" s="11">
        <f t="shared" si="0"/>
        <v>1392364.45</v>
      </c>
      <c r="I35" s="7" t="s">
        <v>3</v>
      </c>
      <c r="J35" s="10"/>
    </row>
    <row r="36" spans="1:10" s="2" customFormat="1" ht="100.9" customHeight="1" x14ac:dyDescent="0.25">
      <c r="A36" s="25" t="s">
        <v>50</v>
      </c>
      <c r="B36" s="26"/>
      <c r="C36" s="26"/>
      <c r="D36" s="27"/>
      <c r="E36" s="6" t="s">
        <v>49</v>
      </c>
      <c r="F36" s="9">
        <v>571000</v>
      </c>
      <c r="G36" s="4">
        <v>-170000</v>
      </c>
      <c r="H36" s="4">
        <f t="shared" si="0"/>
        <v>401000</v>
      </c>
      <c r="I36" s="7" t="s">
        <v>3</v>
      </c>
      <c r="J36" s="10"/>
    </row>
    <row r="37" spans="1:10" s="2" customFormat="1" ht="139.5" customHeight="1" x14ac:dyDescent="0.25">
      <c r="A37" s="25" t="s">
        <v>48</v>
      </c>
      <c r="B37" s="26"/>
      <c r="C37" s="26"/>
      <c r="D37" s="27"/>
      <c r="E37" s="6" t="s">
        <v>47</v>
      </c>
      <c r="F37" s="9">
        <v>313571</v>
      </c>
      <c r="G37" s="8">
        <v>-30000</v>
      </c>
      <c r="H37" s="4">
        <f t="shared" si="0"/>
        <v>283571</v>
      </c>
      <c r="I37" s="7" t="s">
        <v>3</v>
      </c>
    </row>
    <row r="38" spans="1:10" s="2" customFormat="1" ht="98.25" customHeight="1" x14ac:dyDescent="0.25">
      <c r="A38" s="25" t="s">
        <v>46</v>
      </c>
      <c r="B38" s="26"/>
      <c r="C38" s="26"/>
      <c r="D38" s="27"/>
      <c r="E38" s="6" t="s">
        <v>32</v>
      </c>
      <c r="F38" s="9">
        <v>5000</v>
      </c>
      <c r="G38" s="8">
        <v>-5000</v>
      </c>
      <c r="H38" s="4">
        <f t="shared" si="0"/>
        <v>0</v>
      </c>
      <c r="I38" s="7" t="s">
        <v>3</v>
      </c>
    </row>
    <row r="39" spans="1:10" s="2" customFormat="1" ht="105.75" customHeight="1" x14ac:dyDescent="0.25">
      <c r="A39" s="25" t="s">
        <v>45</v>
      </c>
      <c r="B39" s="26"/>
      <c r="C39" s="26"/>
      <c r="D39" s="27"/>
      <c r="E39" s="6" t="s">
        <v>44</v>
      </c>
      <c r="F39" s="5">
        <v>2218600</v>
      </c>
      <c r="G39" s="4">
        <v>-252000</v>
      </c>
      <c r="H39" s="4">
        <f t="shared" si="0"/>
        <v>1966600</v>
      </c>
      <c r="I39" s="7" t="s">
        <v>3</v>
      </c>
    </row>
    <row r="40" spans="1:10" s="2" customFormat="1" ht="96.75" customHeight="1" x14ac:dyDescent="0.25">
      <c r="A40" s="25" t="s">
        <v>43</v>
      </c>
      <c r="B40" s="26"/>
      <c r="C40" s="26"/>
      <c r="D40" s="27"/>
      <c r="E40" s="6" t="s">
        <v>42</v>
      </c>
      <c r="F40" s="5">
        <v>5000</v>
      </c>
      <c r="G40" s="4">
        <v>-5000</v>
      </c>
      <c r="H40" s="4">
        <f t="shared" si="0"/>
        <v>0</v>
      </c>
      <c r="I40" s="7" t="s">
        <v>3</v>
      </c>
    </row>
    <row r="41" spans="1:10" s="2" customFormat="1" ht="95.25" customHeight="1" x14ac:dyDescent="0.25">
      <c r="A41" s="25" t="s">
        <v>41</v>
      </c>
      <c r="B41" s="26"/>
      <c r="C41" s="26"/>
      <c r="D41" s="27"/>
      <c r="E41" s="6" t="s">
        <v>40</v>
      </c>
      <c r="F41" s="5">
        <v>177850</v>
      </c>
      <c r="G41" s="4">
        <v>-82000</v>
      </c>
      <c r="H41" s="4">
        <f t="shared" si="0"/>
        <v>95850</v>
      </c>
      <c r="I41" s="7" t="s">
        <v>3</v>
      </c>
    </row>
    <row r="42" spans="1:10" s="2" customFormat="1" ht="105" customHeight="1" x14ac:dyDescent="0.25">
      <c r="A42" s="25" t="s">
        <v>39</v>
      </c>
      <c r="B42" s="26"/>
      <c r="C42" s="26"/>
      <c r="D42" s="27"/>
      <c r="E42" s="6" t="s">
        <v>38</v>
      </c>
      <c r="F42" s="5">
        <v>3000</v>
      </c>
      <c r="G42" s="4">
        <v>-1000</v>
      </c>
      <c r="H42" s="4">
        <f t="shared" si="0"/>
        <v>2000</v>
      </c>
      <c r="I42" s="7" t="s">
        <v>3</v>
      </c>
    </row>
    <row r="43" spans="1:10" s="2" customFormat="1" ht="100.5" customHeight="1" x14ac:dyDescent="0.25">
      <c r="A43" s="25" t="s">
        <v>37</v>
      </c>
      <c r="B43" s="26"/>
      <c r="C43" s="26"/>
      <c r="D43" s="27"/>
      <c r="E43" s="6" t="s">
        <v>36</v>
      </c>
      <c r="F43" s="5">
        <v>85560</v>
      </c>
      <c r="G43" s="4">
        <v>-13000</v>
      </c>
      <c r="H43" s="4">
        <f t="shared" si="0"/>
        <v>72560</v>
      </c>
      <c r="I43" s="7" t="s">
        <v>3</v>
      </c>
    </row>
    <row r="44" spans="1:10" s="2" customFormat="1" ht="100.5" customHeight="1" x14ac:dyDescent="0.25">
      <c r="A44" s="25" t="s">
        <v>35</v>
      </c>
      <c r="B44" s="26"/>
      <c r="C44" s="26"/>
      <c r="D44" s="27"/>
      <c r="E44" s="6" t="s">
        <v>34</v>
      </c>
      <c r="F44" s="5">
        <v>1000</v>
      </c>
      <c r="G44" s="4">
        <v>-1000</v>
      </c>
      <c r="H44" s="4">
        <f t="shared" si="0"/>
        <v>0</v>
      </c>
      <c r="I44" s="7" t="s">
        <v>3</v>
      </c>
    </row>
    <row r="45" spans="1:10" s="2" customFormat="1" ht="100.5" customHeight="1" x14ac:dyDescent="0.25">
      <c r="A45" s="25" t="s">
        <v>33</v>
      </c>
      <c r="B45" s="26"/>
      <c r="C45" s="26"/>
      <c r="D45" s="27"/>
      <c r="E45" s="6" t="s">
        <v>32</v>
      </c>
      <c r="F45" s="5">
        <v>172330</v>
      </c>
      <c r="G45" s="4">
        <v>23000</v>
      </c>
      <c r="H45" s="4">
        <f t="shared" si="0"/>
        <v>195330</v>
      </c>
      <c r="I45" s="7" t="s">
        <v>3</v>
      </c>
    </row>
    <row r="46" spans="1:10" s="2" customFormat="1" ht="178.5" customHeight="1" x14ac:dyDescent="0.25">
      <c r="A46" s="25" t="s">
        <v>31</v>
      </c>
      <c r="B46" s="26"/>
      <c r="C46" s="26"/>
      <c r="D46" s="27"/>
      <c r="E46" s="6" t="s">
        <v>30</v>
      </c>
      <c r="F46" s="5">
        <v>13500</v>
      </c>
      <c r="G46" s="4">
        <v>350</v>
      </c>
      <c r="H46" s="4">
        <f t="shared" si="0"/>
        <v>13850</v>
      </c>
      <c r="I46" s="7" t="s">
        <v>3</v>
      </c>
    </row>
    <row r="47" spans="1:10" s="2" customFormat="1" ht="147" customHeight="1" x14ac:dyDescent="0.25">
      <c r="A47" s="25" t="s">
        <v>29</v>
      </c>
      <c r="B47" s="26"/>
      <c r="C47" s="26"/>
      <c r="D47" s="27"/>
      <c r="E47" s="6" t="s">
        <v>28</v>
      </c>
      <c r="F47" s="5">
        <v>469000</v>
      </c>
      <c r="G47" s="4">
        <v>48000</v>
      </c>
      <c r="H47" s="4">
        <f t="shared" si="0"/>
        <v>517000</v>
      </c>
      <c r="I47" s="7" t="s">
        <v>3</v>
      </c>
    </row>
    <row r="48" spans="1:10" s="2" customFormat="1" ht="100.5" customHeight="1" x14ac:dyDescent="0.25">
      <c r="A48" s="25" t="s">
        <v>27</v>
      </c>
      <c r="B48" s="26"/>
      <c r="C48" s="26"/>
      <c r="D48" s="27"/>
      <c r="E48" s="6" t="s">
        <v>26</v>
      </c>
      <c r="F48" s="5">
        <v>4250000</v>
      </c>
      <c r="G48" s="4">
        <v>707000</v>
      </c>
      <c r="H48" s="4">
        <f t="shared" si="0"/>
        <v>4957000</v>
      </c>
      <c r="I48" s="7" t="s">
        <v>3</v>
      </c>
    </row>
    <row r="49" spans="1:9" s="2" customFormat="1" ht="177" customHeight="1" x14ac:dyDescent="0.25">
      <c r="A49" s="25" t="s">
        <v>25</v>
      </c>
      <c r="B49" s="26"/>
      <c r="C49" s="26"/>
      <c r="D49" s="27"/>
      <c r="E49" s="6" t="s">
        <v>24</v>
      </c>
      <c r="F49" s="5">
        <v>7000000</v>
      </c>
      <c r="G49" s="4">
        <v>560000</v>
      </c>
      <c r="H49" s="4">
        <f t="shared" si="0"/>
        <v>7560000</v>
      </c>
      <c r="I49" s="7" t="s">
        <v>3</v>
      </c>
    </row>
    <row r="50" spans="1:9" s="2" customFormat="1" ht="100.5" customHeight="1" x14ac:dyDescent="0.25">
      <c r="A50" s="25" t="s">
        <v>23</v>
      </c>
      <c r="B50" s="26"/>
      <c r="C50" s="26"/>
      <c r="D50" s="27"/>
      <c r="E50" s="6" t="s">
        <v>22</v>
      </c>
      <c r="F50" s="5">
        <v>86200</v>
      </c>
      <c r="G50" s="4">
        <v>-10000</v>
      </c>
      <c r="H50" s="4">
        <f t="shared" si="0"/>
        <v>76200</v>
      </c>
      <c r="I50" s="7" t="s">
        <v>3</v>
      </c>
    </row>
    <row r="51" spans="1:9" s="2" customFormat="1" ht="75.75" customHeight="1" x14ac:dyDescent="0.25">
      <c r="A51" s="25" t="s">
        <v>21</v>
      </c>
      <c r="B51" s="26"/>
      <c r="C51" s="26"/>
      <c r="D51" s="27"/>
      <c r="E51" s="6" t="s">
        <v>20</v>
      </c>
      <c r="F51" s="5">
        <v>215273</v>
      </c>
      <c r="G51" s="4">
        <v>-76000</v>
      </c>
      <c r="H51" s="4">
        <f t="shared" si="0"/>
        <v>139273</v>
      </c>
      <c r="I51" s="3" t="s">
        <v>3</v>
      </c>
    </row>
    <row r="52" spans="1:9" s="2" customFormat="1" ht="155.25" customHeight="1" x14ac:dyDescent="0.25">
      <c r="A52" s="25" t="s">
        <v>19</v>
      </c>
      <c r="B52" s="26"/>
      <c r="C52" s="26"/>
      <c r="D52" s="27"/>
      <c r="E52" s="6" t="s">
        <v>18</v>
      </c>
      <c r="F52" s="5">
        <v>10100</v>
      </c>
      <c r="G52" s="4">
        <v>-8600</v>
      </c>
      <c r="H52" s="4">
        <f t="shared" si="0"/>
        <v>1500</v>
      </c>
      <c r="I52" s="7" t="s">
        <v>3</v>
      </c>
    </row>
    <row r="53" spans="1:9" s="2" customFormat="1" ht="100.5" customHeight="1" x14ac:dyDescent="0.25">
      <c r="A53" s="25" t="s">
        <v>17</v>
      </c>
      <c r="B53" s="26"/>
      <c r="C53" s="26"/>
      <c r="D53" s="27"/>
      <c r="E53" s="6" t="s">
        <v>16</v>
      </c>
      <c r="F53" s="5">
        <v>0</v>
      </c>
      <c r="G53" s="4">
        <v>10000</v>
      </c>
      <c r="H53" s="4">
        <f t="shared" si="0"/>
        <v>10000</v>
      </c>
      <c r="I53" s="7" t="s">
        <v>3</v>
      </c>
    </row>
    <row r="54" spans="1:9" s="2" customFormat="1" ht="120.75" customHeight="1" x14ac:dyDescent="0.25">
      <c r="A54" s="25" t="s">
        <v>15</v>
      </c>
      <c r="B54" s="26"/>
      <c r="C54" s="26"/>
      <c r="D54" s="27"/>
      <c r="E54" s="6" t="s">
        <v>14</v>
      </c>
      <c r="F54" s="5">
        <v>268000</v>
      </c>
      <c r="G54" s="4">
        <v>-4500</v>
      </c>
      <c r="H54" s="4">
        <f t="shared" si="0"/>
        <v>263500</v>
      </c>
      <c r="I54" s="7" t="s">
        <v>3</v>
      </c>
    </row>
    <row r="55" spans="1:9" s="2" customFormat="1" ht="99" customHeight="1" x14ac:dyDescent="0.25">
      <c r="A55" s="25" t="s">
        <v>13</v>
      </c>
      <c r="B55" s="26"/>
      <c r="C55" s="26"/>
      <c r="D55" s="27"/>
      <c r="E55" s="6" t="s">
        <v>12</v>
      </c>
      <c r="F55" s="5">
        <v>5000</v>
      </c>
      <c r="G55" s="4">
        <v>-3100</v>
      </c>
      <c r="H55" s="4">
        <f t="shared" si="0"/>
        <v>1900</v>
      </c>
      <c r="I55" s="7" t="s">
        <v>3</v>
      </c>
    </row>
    <row r="56" spans="1:9" s="2" customFormat="1" ht="155.25" customHeight="1" x14ac:dyDescent="0.25">
      <c r="A56" s="25" t="s">
        <v>11</v>
      </c>
      <c r="B56" s="26"/>
      <c r="C56" s="26"/>
      <c r="D56" s="27"/>
      <c r="E56" s="6" t="s">
        <v>10</v>
      </c>
      <c r="F56" s="5">
        <v>223784.2</v>
      </c>
      <c r="G56" s="4">
        <v>-13800</v>
      </c>
      <c r="H56" s="4">
        <f t="shared" si="0"/>
        <v>209984.2</v>
      </c>
      <c r="I56" s="7" t="s">
        <v>3</v>
      </c>
    </row>
    <row r="57" spans="1:9" s="2" customFormat="1" ht="141.75" customHeight="1" x14ac:dyDescent="0.25">
      <c r="A57" s="25" t="s">
        <v>9</v>
      </c>
      <c r="B57" s="26"/>
      <c r="C57" s="26"/>
      <c r="D57" s="27"/>
      <c r="E57" s="6" t="s">
        <v>8</v>
      </c>
      <c r="F57" s="5">
        <v>35000</v>
      </c>
      <c r="G57" s="4">
        <v>-6800</v>
      </c>
      <c r="H57" s="4">
        <f t="shared" si="0"/>
        <v>28200</v>
      </c>
      <c r="I57" s="7" t="s">
        <v>3</v>
      </c>
    </row>
    <row r="58" spans="1:9" s="2" customFormat="1" ht="105.75" customHeight="1" x14ac:dyDescent="0.25">
      <c r="A58" s="25" t="s">
        <v>7</v>
      </c>
      <c r="B58" s="26"/>
      <c r="C58" s="26"/>
      <c r="D58" s="27"/>
      <c r="E58" s="6" t="s">
        <v>6</v>
      </c>
      <c r="F58" s="5">
        <v>160000</v>
      </c>
      <c r="G58" s="4">
        <v>11500</v>
      </c>
      <c r="H58" s="4">
        <f t="shared" si="0"/>
        <v>171500</v>
      </c>
      <c r="I58" s="7" t="s">
        <v>3</v>
      </c>
    </row>
    <row r="59" spans="1:9" s="2" customFormat="1" ht="72.75" customHeight="1" x14ac:dyDescent="0.25">
      <c r="A59" s="25" t="s">
        <v>5</v>
      </c>
      <c r="B59" s="26"/>
      <c r="C59" s="26"/>
      <c r="D59" s="27"/>
      <c r="E59" s="6" t="s">
        <v>4</v>
      </c>
      <c r="F59" s="5">
        <v>315</v>
      </c>
      <c r="G59" s="4">
        <v>470</v>
      </c>
      <c r="H59" s="4">
        <f t="shared" si="0"/>
        <v>785</v>
      </c>
      <c r="I59" s="3" t="s">
        <v>3</v>
      </c>
    </row>
    <row r="60" spans="1:9" ht="36.75" customHeight="1" x14ac:dyDescent="0.25">
      <c r="A60" s="28" t="s">
        <v>2</v>
      </c>
      <c r="B60" s="29"/>
      <c r="C60" s="29"/>
      <c r="D60" s="29"/>
      <c r="E60" s="30"/>
      <c r="F60" s="1">
        <f>SUM(F30:F59)</f>
        <v>84291387.870000005</v>
      </c>
      <c r="G60" s="1">
        <f>SUM(G30:G59)</f>
        <v>0</v>
      </c>
      <c r="H60" s="1">
        <f>SUM(H30:H59)</f>
        <v>84291387.870000005</v>
      </c>
      <c r="I60" s="1"/>
    </row>
    <row r="61" spans="1:9" ht="28.5" customHeight="1" x14ac:dyDescent="0.25">
      <c r="A61" s="31" t="s">
        <v>1</v>
      </c>
      <c r="B61" s="31"/>
      <c r="C61" s="31"/>
      <c r="D61" s="31"/>
      <c r="E61" s="31"/>
      <c r="F61" s="31"/>
      <c r="G61" s="31"/>
      <c r="H61" s="31"/>
      <c r="I61" s="31"/>
    </row>
    <row r="62" spans="1:9" ht="18.75" x14ac:dyDescent="0.25">
      <c r="A62" s="31" t="s">
        <v>0</v>
      </c>
      <c r="B62" s="31"/>
      <c r="C62" s="31"/>
      <c r="D62" s="31"/>
      <c r="E62" s="31"/>
      <c r="F62" s="31"/>
      <c r="G62" s="31"/>
      <c r="H62" s="31"/>
      <c r="I62" s="31"/>
    </row>
  </sheetData>
  <mergeCells count="52">
    <mergeCell ref="A1:I1"/>
    <mergeCell ref="A3:I3"/>
    <mergeCell ref="A4:I4"/>
    <mergeCell ref="A5:I5"/>
    <mergeCell ref="A6:I6"/>
    <mergeCell ref="A14:D14"/>
    <mergeCell ref="E14:F14"/>
    <mergeCell ref="A18:I18"/>
    <mergeCell ref="A20:I20"/>
    <mergeCell ref="A8:I8"/>
    <mergeCell ref="A10:I10"/>
    <mergeCell ref="A12:D12"/>
    <mergeCell ref="E12:F12"/>
    <mergeCell ref="A13:D13"/>
    <mergeCell ref="E13:F13"/>
    <mergeCell ref="A23:I23"/>
    <mergeCell ref="A25:I25"/>
    <mergeCell ref="A27:I27"/>
    <mergeCell ref="A49:D49"/>
    <mergeCell ref="A50:D50"/>
    <mergeCell ref="A29:D29"/>
    <mergeCell ref="A30:D30"/>
    <mergeCell ref="A33:D33"/>
    <mergeCell ref="A34:D34"/>
    <mergeCell ref="A36:D36"/>
    <mergeCell ref="A37:D37"/>
    <mergeCell ref="A62:I62"/>
    <mergeCell ref="A31:D31"/>
    <mergeCell ref="A32:D32"/>
    <mergeCell ref="A35:D35"/>
    <mergeCell ref="A44:D44"/>
    <mergeCell ref="A45:D45"/>
    <mergeCell ref="A46:D46"/>
    <mergeCell ref="A47:D47"/>
    <mergeCell ref="A48:D48"/>
    <mergeCell ref="A61:I61"/>
    <mergeCell ref="A56:D56"/>
    <mergeCell ref="A38:D38"/>
    <mergeCell ref="A54:D54"/>
    <mergeCell ref="A55:D55"/>
    <mergeCell ref="A51:D51"/>
    <mergeCell ref="A58:D58"/>
    <mergeCell ref="A60:E60"/>
    <mergeCell ref="A39:D39"/>
    <mergeCell ref="A40:D40"/>
    <mergeCell ref="A41:D41"/>
    <mergeCell ref="A42:D42"/>
    <mergeCell ref="A43:D43"/>
    <mergeCell ref="A57:D57"/>
    <mergeCell ref="A59:D59"/>
    <mergeCell ref="A52:D52"/>
    <mergeCell ref="A53:D53"/>
  </mergeCells>
  <pageMargins left="0.70866141732283472" right="0.31496062992125984" top="0.19685039370078741" bottom="0.19685039370078741" header="0.31496062992125984" footer="0.31496062992125984"/>
  <pageSetup paperSize="9" scale="69" orientation="portrait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30.12.2019</vt:lpstr>
      <vt:lpstr>'30.12.2019'!OLE_LINK11</vt:lpstr>
      <vt:lpstr>'30.12.2019'!OLE_LINK13</vt:lpstr>
      <vt:lpstr>'30.12.2019'!OLE_LINK14</vt:lpstr>
      <vt:lpstr>'30.12.2019'!OLE_LINK2</vt:lpstr>
      <vt:lpstr>'30.12.2019'!OLE_LINK3</vt:lpstr>
      <vt:lpstr>'30.12.2019'!OLE_LINK6</vt:lpstr>
      <vt:lpstr>'30.12.2019'!Область_печати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Никишина Н.В</dc:creator>
  <cp:lastModifiedBy>Никишина Н.В</cp:lastModifiedBy>
  <dcterms:created xsi:type="dcterms:W3CDTF">2020-01-16T08:09:04Z</dcterms:created>
  <dcterms:modified xsi:type="dcterms:W3CDTF">2020-01-16T08:50:23Z</dcterms:modified>
</cp:coreProperties>
</file>