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o-ns\FINOTDEL\Калинин\На сайт!!!\Материалы к проекту решения об исполнении бюджета\"/>
    </mc:Choice>
  </mc:AlternateContent>
  <bookViews>
    <workbookView xWindow="0" yWindow="0" windowWidth="21570" windowHeight="10245"/>
  </bookViews>
  <sheets>
    <sheet name="Доходы" sheetId="2" r:id="rId1"/>
  </sheets>
  <calcPr calcId="152511"/>
</workbook>
</file>

<file path=xl/calcChain.xml><?xml version="1.0" encoding="utf-8"?>
<calcChain xmlns="http://schemas.openxmlformats.org/spreadsheetml/2006/main">
  <c r="G16" i="2" l="1"/>
  <c r="G8" i="2"/>
  <c r="G9" i="2"/>
  <c r="G10" i="2"/>
  <c r="G11" i="2"/>
  <c r="G12" i="2"/>
  <c r="G13" i="2"/>
  <c r="G14" i="2"/>
  <c r="G15" i="2"/>
  <c r="G17" i="2"/>
  <c r="G19" i="2"/>
  <c r="G20" i="2"/>
  <c r="G21" i="2"/>
  <c r="G22" i="2"/>
  <c r="G23" i="2"/>
  <c r="G6" i="2"/>
</calcChain>
</file>

<file path=xl/sharedStrings.xml><?xml version="1.0" encoding="utf-8"?>
<sst xmlns="http://schemas.openxmlformats.org/spreadsheetml/2006/main" count="68" uniqueCount="50">
  <si>
    <t xml:space="preserve"> Наименование показателя</t>
  </si>
  <si>
    <t>Код строки</t>
  </si>
  <si>
    <t>Код дохода по бюджетной классификации</t>
  </si>
  <si>
    <t>Исполнено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</si>
  <si>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</si>
  <si>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</si>
  <si>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</si>
  <si>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</si>
  <si>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</si>
  <si>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</si>
  <si>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</si>
  <si>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  НАЛОГОВЫЕ И НЕНАЛОГОВЫЕ ДОХОДЫ</t>
  </si>
  <si>
    <t>000 1 00 00000 00 0000 000</t>
  </si>
  <si>
    <t xml:space="preserve">    НАЛОГИ НА ПРИБЫЛЬ, ДОХОДЫ</t>
  </si>
  <si>
    <t>000 1 01 00000 00 0000 000</t>
  </si>
  <si>
    <t xml:space="preserve">  НАЛОГИ НА ТОВАРЫ (РАБОТЫ, УСЛУГИ), РЕАЛИЗУЕМЫЕ НА ТЕРРИТОРИИ РОССИЙСКОЙ ФЕДЕРАЦИИ</t>
  </si>
  <si>
    <t>000 1 03 00000 00 0000 000</t>
  </si>
  <si>
    <t>-</t>
  </si>
  <si>
    <t xml:space="preserve">  НАЛОГИ НА СОВОКУПНЫЙ ДОХОД</t>
  </si>
  <si>
    <t>000 1 05 00000 00 0000 000</t>
  </si>
  <si>
    <t xml:space="preserve">  НАЛОГИ НА ИМУЩЕСТВО</t>
  </si>
  <si>
    <t>000 1 06 00000 00 0000 000</t>
  </si>
  <si>
    <t xml:space="preserve">  ГОСУДАРСТВЕННАЯ ПОШЛИНА</t>
  </si>
  <si>
    <t>000 1 08 00000 00 0000 000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</si>
  <si>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</si>
  <si>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</si>
  <si>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  ПЛАТЕЖИ ПРИ ПОЛЬЗОВАНИИ ПРИРОДНЫМИ РЕСУРСАМИ</t>
  </si>
  <si>
    <t>000 1 12 00000 00 0000 000</t>
  </si>
  <si>
    <t xml:space="preserve">  ШТРАФЫ, САНКЦИИ, ВОЗМЕЩЕНИЕ УЩЕРБА</t>
  </si>
  <si>
    <t>000 1 16 00000 00 0000 000</t>
  </si>
  <si>
    <t xml:space="preserve">  ПРОЧИЕ НЕНАЛОГОВЫЕ ДОХОДЫ</t>
  </si>
  <si>
    <t>000 1 17 00000 00 0000 000</t>
  </si>
  <si>
    <t xml:space="preserve">    БЕЗВОЗМЕЗДНЫЕ ПОСТУПЛЕНИЯ</t>
  </si>
  <si>
    <t>000 2 00 00000 00 0000 000</t>
  </si>
  <si>
    <t xml:space="preserve">  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</si>
  <si>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</si>
  <si>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</si>
  <si>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000 2 02 10000 00 0000 151</t>
  </si>
  <si>
    <t xml:space="preserve">  Субсидии бюджетам бюджетной системы Российской Федерации (межбюджетные субсидии)</t>
  </si>
  <si>
    <t>000 2 02 20000 00 0000 151</t>
  </si>
  <si>
    <t xml:space="preserve">  Субвенции бюджетам бюджетной системы Российской Федерации</t>
  </si>
  <si>
    <t>000 2 02 30000 00 0000 151</t>
  </si>
  <si>
    <t xml:space="preserve">    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</si>
  <si>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</si>
  <si>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Утверждено Решением Совета депутатов ЗАТО Видяево "О бюджете ЗАТО Видяево на 2018 год и на плановый период 2019 и 2020 годов" № 65 от 22.12.2017 г.</t>
  </si>
  <si>
    <t>Утвержденные бюджетные назначения редакция  
РСД № 159 от 29.12.2018</t>
  </si>
  <si>
    <t>% выполнения от первоначального плана</t>
  </si>
  <si>
    <t xml:space="preserve">                           Сведения о фактических поступлениях доходов по видам доходов, детализированным до уровня статьи доходов, в сравнении с первоначально утвержденными решением о бюджете значениями и уточненными значениями с учетом внесенных изменений</t>
  </si>
  <si>
    <t>000 1 14 00000 00 0000 000</t>
  </si>
  <si>
    <t>Доходы от продажи материальных и нематериальных активов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</si>
</sst>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#,##0.00_ ;\-#,##0.00"/>
    <numFmt numFmtId="166" formatCode="0.0%"/>
  </numFmts>
  <fonts count="13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46">
    <xf numFmtId="0" fontId="0" fillId="0" borderId="0" xfId="0"/>
    <xf numFmtId="0" fontId="0" fillId="0" borderId="0" xfId="0" applyProtection="1">
      <protection locked="0"/>
    </xf>
    <xf numFmtId="0" fontId="6" fillId="0" borderId="1" xfId="14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6" xfId="37" applyProtection="1">
      <alignment horizontal="center" wrapText="1"/>
    </xf>
    <xf numFmtId="49" fontId="3" fillId="0" borderId="17" xfId="38" applyProtection="1">
      <alignment horizontal="center"/>
    </xf>
    <xf numFmtId="4" fontId="3" fillId="0" borderId="17" xfId="39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19" xfId="41" applyProtection="1">
      <alignment horizontal="center" shrinkToFit="1"/>
    </xf>
    <xf numFmtId="49" fontId="3" fillId="0" borderId="20" xfId="42" applyProtection="1">
      <alignment horizontal="center"/>
    </xf>
    <xf numFmtId="4" fontId="3" fillId="0" borderId="20" xfId="43" applyProtection="1">
      <alignment horizontal="right" shrinkToFit="1"/>
    </xf>
    <xf numFmtId="0" fontId="3" fillId="0" borderId="21" xfId="44" applyNumberFormat="1" applyProtection="1">
      <alignment horizontal="left" wrapText="1" indent="2"/>
    </xf>
    <xf numFmtId="49" fontId="3" fillId="0" borderId="22" xfId="45" applyProtection="1">
      <alignment horizontal="center" shrinkToFit="1"/>
    </xf>
    <xf numFmtId="49" fontId="3" fillId="0" borderId="23" xfId="46" applyProtection="1">
      <alignment horizontal="center"/>
    </xf>
    <xf numFmtId="4" fontId="3" fillId="0" borderId="23" xfId="47" applyProtection="1">
      <alignment horizontal="right" shrinkToFit="1"/>
    </xf>
    <xf numFmtId="4" fontId="3" fillId="0" borderId="14" xfId="43" applyBorder="1" applyProtection="1">
      <alignment horizontal="right" shrinkToFit="1"/>
    </xf>
    <xf numFmtId="4" fontId="3" fillId="0" borderId="35" xfId="47" applyBorder="1" applyProtection="1">
      <alignment horizontal="right" shrinkToFit="1"/>
    </xf>
    <xf numFmtId="0" fontId="1" fillId="0" borderId="1" xfId="32" applyNumberFormat="1" applyBorder="1" applyProtection="1"/>
    <xf numFmtId="166" fontId="3" fillId="0" borderId="36" xfId="39" applyNumberFormat="1" applyBorder="1" applyProtection="1">
      <alignment horizontal="right" shrinkToFit="1"/>
    </xf>
    <xf numFmtId="166" fontId="3" fillId="0" borderId="23" xfId="39" applyNumberFormat="1" applyBorder="1" applyProtection="1">
      <alignment horizontal="right" shrinkToFit="1"/>
    </xf>
    <xf numFmtId="166" fontId="3" fillId="0" borderId="34" xfId="39" applyNumberFormat="1" applyBorder="1" applyProtection="1">
      <alignment horizontal="right" shrinkToFit="1"/>
    </xf>
    <xf numFmtId="0" fontId="1" fillId="0" borderId="1" xfId="32" applyNumberFormat="1" applyBorder="1" applyAlignment="1" applyProtection="1">
      <alignment wrapText="1"/>
    </xf>
    <xf numFmtId="0" fontId="3" fillId="0" borderId="35" xfId="44" applyNumberFormat="1" applyBorder="1" applyProtection="1">
      <alignment horizontal="left" wrapText="1" indent="2"/>
    </xf>
    <xf numFmtId="4" fontId="3" fillId="0" borderId="2" xfId="47" applyBorder="1" applyProtection="1">
      <alignment horizontal="right" shrinkToFit="1"/>
    </xf>
    <xf numFmtId="49" fontId="3" fillId="0" borderId="34" xfId="45" applyBorder="1" applyProtection="1">
      <alignment horizontal="center" shrinkToFit="1"/>
    </xf>
    <xf numFmtId="49" fontId="3" fillId="0" borderId="34" xfId="46" applyBorder="1" applyProtection="1">
      <alignment horizontal="center"/>
    </xf>
    <xf numFmtId="4" fontId="3" fillId="0" borderId="34" xfId="47" applyBorder="1" applyProtection="1">
      <alignment horizontal="right" shrinkToFit="1"/>
    </xf>
    <xf numFmtId="0" fontId="1" fillId="0" borderId="5" xfId="32" applyNumberFormat="1" applyAlignment="1" applyProtection="1">
      <alignment wrapText="1"/>
    </xf>
    <xf numFmtId="0" fontId="2" fillId="0" borderId="1" xfId="28" applyNumberFormat="1" applyBorder="1" applyProtection="1">
      <alignment horizontal="center"/>
    </xf>
    <xf numFmtId="0" fontId="1" fillId="0" borderId="1" xfId="31" applyNumberFormat="1" applyBorder="1" applyProtection="1"/>
    <xf numFmtId="49" fontId="3" fillId="0" borderId="38" xfId="35" applyBorder="1" applyProtection="1">
      <alignment horizontal="center" vertical="center"/>
    </xf>
    <xf numFmtId="0" fontId="2" fillId="0" borderId="2" xfId="28" applyNumberFormat="1" applyAlignment="1" applyProtection="1">
      <alignment horizontal="center" wrapText="1"/>
    </xf>
    <xf numFmtId="0" fontId="2" fillId="0" borderId="2" xfId="28" applyAlignment="1" applyProtection="1">
      <alignment horizontal="center" wrapText="1"/>
      <protection locked="0"/>
    </xf>
    <xf numFmtId="0" fontId="2" fillId="0" borderId="1" xfId="28" applyBorder="1" applyAlignment="1" applyProtection="1">
      <alignment horizontal="center" wrapText="1"/>
      <protection locked="0"/>
    </xf>
    <xf numFmtId="0" fontId="3" fillId="0" borderId="13" xfId="29" applyNumberFormat="1" applyProtection="1">
      <alignment horizontal="center" vertical="top" wrapText="1"/>
    </xf>
    <xf numFmtId="0" fontId="3" fillId="0" borderId="13" xfId="29" applyProtection="1">
      <alignment horizontal="center" vertical="top" wrapText="1"/>
      <protection locked="0"/>
    </xf>
    <xf numFmtId="49" fontId="3" fillId="0" borderId="13" xfId="30" applyProtection="1">
      <alignment horizontal="center" vertical="top" wrapText="1"/>
    </xf>
    <xf numFmtId="49" fontId="3" fillId="0" borderId="13" xfId="30" applyProtection="1">
      <alignment horizontal="center" vertical="top" wrapText="1"/>
      <protection locked="0"/>
    </xf>
    <xf numFmtId="49" fontId="3" fillId="0" borderId="37" xfId="30" applyBorder="1" applyProtection="1">
      <alignment horizontal="center" vertical="top" wrapText="1"/>
    </xf>
    <xf numFmtId="49" fontId="3" fillId="0" borderId="37" xfId="30" applyBorder="1" applyProtection="1">
      <alignment horizontal="center" vertical="top" wrapText="1"/>
      <protection locked="0"/>
    </xf>
    <xf numFmtId="0" fontId="3" fillId="0" borderId="34" xfId="29" applyNumberFormat="1" applyBorder="1" applyProtection="1">
      <alignment horizontal="center" vertical="top" wrapText="1"/>
    </xf>
    <xf numFmtId="0" fontId="3" fillId="0" borderId="34" xfId="29" applyBorder="1" applyProtection="1">
      <alignment horizontal="center" vertical="top" wrapText="1"/>
      <protection locked="0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abSelected="1" zoomScaleNormal="100" workbookViewId="0">
      <selection sqref="A1:G1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4" style="1" customWidth="1"/>
    <col min="4" max="7" width="19.85546875" style="1" customWidth="1"/>
    <col min="8" max="8" width="30" style="1" customWidth="1"/>
    <col min="9" max="9" width="9.140625" style="1" customWidth="1"/>
    <col min="10" max="16384" width="9.140625" style="1"/>
  </cols>
  <sheetData>
    <row r="1" spans="1:8" ht="50.25" customHeight="1" x14ac:dyDescent="0.25">
      <c r="A1" s="35" t="s">
        <v>47</v>
      </c>
      <c r="B1" s="36"/>
      <c r="C1" s="36"/>
      <c r="D1" s="36"/>
      <c r="E1" s="36"/>
      <c r="F1" s="36"/>
      <c r="G1" s="37"/>
      <c r="H1" s="32"/>
    </row>
    <row r="2" spans="1:8" ht="50.25" customHeight="1" x14ac:dyDescent="0.25">
      <c r="A2" s="38" t="s">
        <v>0</v>
      </c>
      <c r="B2" s="38" t="s">
        <v>1</v>
      </c>
      <c r="C2" s="38" t="s">
        <v>2</v>
      </c>
      <c r="D2" s="40" t="s">
        <v>44</v>
      </c>
      <c r="E2" s="40" t="s">
        <v>45</v>
      </c>
      <c r="F2" s="42" t="s">
        <v>3</v>
      </c>
      <c r="G2" s="44" t="s">
        <v>46</v>
      </c>
      <c r="H2" s="33"/>
    </row>
    <row r="3" spans="1:8" ht="50.25" customHeight="1" x14ac:dyDescent="0.25">
      <c r="A3" s="39"/>
      <c r="B3" s="39"/>
      <c r="C3" s="39"/>
      <c r="D3" s="41"/>
      <c r="E3" s="41"/>
      <c r="F3" s="43"/>
      <c r="G3" s="45"/>
      <c r="H3" s="21"/>
    </row>
    <row r="4" spans="1:8" ht="50.25" customHeight="1" x14ac:dyDescent="0.25">
      <c r="A4" s="39"/>
      <c r="B4" s="39"/>
      <c r="C4" s="39"/>
      <c r="D4" s="41"/>
      <c r="E4" s="41"/>
      <c r="F4" s="43"/>
      <c r="G4" s="45"/>
      <c r="H4" s="21"/>
    </row>
    <row r="5" spans="1:8" ht="14.25" customHeight="1" thickBot="1" x14ac:dyDescent="0.3">
      <c r="A5" s="4">
        <v>1</v>
      </c>
      <c r="B5" s="5">
        <v>2</v>
      </c>
      <c r="C5" s="5">
        <v>3</v>
      </c>
      <c r="D5" s="6" t="s">
        <v>4</v>
      </c>
      <c r="E5" s="6" t="s">
        <v>4</v>
      </c>
      <c r="F5" s="6" t="s">
        <v>5</v>
      </c>
      <c r="G5" s="34" t="s">
        <v>6</v>
      </c>
      <c r="H5" s="3"/>
    </row>
    <row r="6" spans="1:8" ht="17.25" customHeight="1" x14ac:dyDescent="0.25">
      <c r="A6" s="7" t="s">
        <v>7</v>
      </c>
      <c r="B6" s="8" t="s">
        <v>8</v>
      </c>
      <c r="C6" s="9" t="s">
        <v>9</v>
      </c>
      <c r="D6" s="10">
        <v>432577956.25</v>
      </c>
      <c r="E6" s="10">
        <v>455222957.14999998</v>
      </c>
      <c r="F6" s="10">
        <v>452021996.67000002</v>
      </c>
      <c r="G6" s="22">
        <f>F6/D6</f>
        <v>1.0449492169886778</v>
      </c>
      <c r="H6" s="31"/>
    </row>
    <row r="7" spans="1:8" ht="15" customHeight="1" x14ac:dyDescent="0.25">
      <c r="A7" s="11" t="s">
        <v>10</v>
      </c>
      <c r="B7" s="12"/>
      <c r="C7" s="13"/>
      <c r="D7" s="14"/>
      <c r="E7" s="14"/>
      <c r="F7" s="19"/>
      <c r="G7" s="24"/>
      <c r="H7" s="25"/>
    </row>
    <row r="8" spans="1:8" x14ac:dyDescent="0.25">
      <c r="A8" s="26" t="s">
        <v>11</v>
      </c>
      <c r="B8" s="28" t="s">
        <v>8</v>
      </c>
      <c r="C8" s="29" t="s">
        <v>12</v>
      </c>
      <c r="D8" s="30">
        <v>72018744.920000002</v>
      </c>
      <c r="E8" s="30">
        <v>81848294.659999996</v>
      </c>
      <c r="F8" s="27">
        <v>81599070.409999996</v>
      </c>
      <c r="G8" s="24">
        <f t="shared" ref="G8:G23" si="0">F8/D8</f>
        <v>1.1330254435930815</v>
      </c>
      <c r="H8" s="25"/>
    </row>
    <row r="9" spans="1:8" x14ac:dyDescent="0.25">
      <c r="A9" s="15" t="s">
        <v>13</v>
      </c>
      <c r="B9" s="16" t="s">
        <v>8</v>
      </c>
      <c r="C9" s="17" t="s">
        <v>14</v>
      </c>
      <c r="D9" s="18">
        <v>54738000</v>
      </c>
      <c r="E9" s="18">
        <v>64231874.109999999</v>
      </c>
      <c r="F9" s="20">
        <v>64231863.740000002</v>
      </c>
      <c r="G9" s="24">
        <f t="shared" si="0"/>
        <v>1.1734419185940297</v>
      </c>
      <c r="H9" s="25"/>
    </row>
    <row r="10" spans="1:8" ht="23.25" x14ac:dyDescent="0.25">
      <c r="A10" s="15" t="s">
        <v>15</v>
      </c>
      <c r="B10" s="16" t="s">
        <v>8</v>
      </c>
      <c r="C10" s="17" t="s">
        <v>16</v>
      </c>
      <c r="D10" s="18">
        <v>1803635.48</v>
      </c>
      <c r="E10" s="18">
        <v>2134896.11</v>
      </c>
      <c r="F10" s="20">
        <v>1941340.06</v>
      </c>
      <c r="G10" s="24">
        <f t="shared" si="0"/>
        <v>1.0763483428480793</v>
      </c>
      <c r="H10" s="25"/>
    </row>
    <row r="11" spans="1:8" x14ac:dyDescent="0.25">
      <c r="A11" s="15" t="s">
        <v>18</v>
      </c>
      <c r="B11" s="16" t="s">
        <v>8</v>
      </c>
      <c r="C11" s="17" t="s">
        <v>19</v>
      </c>
      <c r="D11" s="18">
        <v>3197000</v>
      </c>
      <c r="E11" s="18">
        <v>2484500</v>
      </c>
      <c r="F11" s="20">
        <v>2436794.3199999998</v>
      </c>
      <c r="G11" s="24">
        <f t="shared" si="0"/>
        <v>0.7622127994995308</v>
      </c>
      <c r="H11" s="25"/>
    </row>
    <row r="12" spans="1:8" x14ac:dyDescent="0.25">
      <c r="A12" s="15" t="s">
        <v>20</v>
      </c>
      <c r="B12" s="16" t="s">
        <v>8</v>
      </c>
      <c r="C12" s="17" t="s">
        <v>21</v>
      </c>
      <c r="D12" s="18">
        <v>2000</v>
      </c>
      <c r="E12" s="18">
        <v>27865</v>
      </c>
      <c r="F12" s="20">
        <v>28085.88</v>
      </c>
      <c r="G12" s="24">
        <f t="shared" si="0"/>
        <v>14.04294</v>
      </c>
      <c r="H12" s="25"/>
    </row>
    <row r="13" spans="1:8" x14ac:dyDescent="0.25">
      <c r="A13" s="15" t="s">
        <v>22</v>
      </c>
      <c r="B13" s="16" t="s">
        <v>8</v>
      </c>
      <c r="C13" s="17" t="s">
        <v>23</v>
      </c>
      <c r="D13" s="18">
        <v>162000</v>
      </c>
      <c r="E13" s="18">
        <v>136725</v>
      </c>
      <c r="F13" s="20">
        <v>136720.91</v>
      </c>
      <c r="G13" s="24">
        <f t="shared" si="0"/>
        <v>0.84395623456790125</v>
      </c>
      <c r="H13" s="25"/>
    </row>
    <row r="14" spans="1:8" ht="34.5" x14ac:dyDescent="0.25">
      <c r="A14" s="15" t="s">
        <v>24</v>
      </c>
      <c r="B14" s="16" t="s">
        <v>8</v>
      </c>
      <c r="C14" s="17" t="s">
        <v>25</v>
      </c>
      <c r="D14" s="18">
        <v>11500000</v>
      </c>
      <c r="E14" s="18">
        <v>11587600</v>
      </c>
      <c r="F14" s="20">
        <v>11579484.26</v>
      </c>
      <c r="G14" s="24">
        <f t="shared" si="0"/>
        <v>1.0069116747826086</v>
      </c>
      <c r="H14" s="25"/>
    </row>
    <row r="15" spans="1:8" ht="23.25" x14ac:dyDescent="0.25">
      <c r="A15" s="15" t="s">
        <v>26</v>
      </c>
      <c r="B15" s="16" t="s">
        <v>8</v>
      </c>
      <c r="C15" s="17" t="s">
        <v>27</v>
      </c>
      <c r="D15" s="18">
        <v>219109.44</v>
      </c>
      <c r="E15" s="18">
        <v>311494.44</v>
      </c>
      <c r="F15" s="20">
        <v>311470.40999999997</v>
      </c>
      <c r="G15" s="24">
        <f t="shared" si="0"/>
        <v>1.4215289400584474</v>
      </c>
      <c r="H15" s="25"/>
    </row>
    <row r="16" spans="1:8" ht="23.25" x14ac:dyDescent="0.25">
      <c r="A16" s="15" t="s">
        <v>49</v>
      </c>
      <c r="B16" s="16"/>
      <c r="C16" s="17" t="s">
        <v>48</v>
      </c>
      <c r="D16" s="18">
        <v>385000</v>
      </c>
      <c r="E16" s="18">
        <v>0</v>
      </c>
      <c r="F16" s="20">
        <v>0</v>
      </c>
      <c r="G16" s="24">
        <f t="shared" si="0"/>
        <v>0</v>
      </c>
      <c r="H16" s="25"/>
    </row>
    <row r="17" spans="1:8" x14ac:dyDescent="0.25">
      <c r="A17" s="15" t="s">
        <v>28</v>
      </c>
      <c r="B17" s="16" t="s">
        <v>8</v>
      </c>
      <c r="C17" s="17" t="s">
        <v>29</v>
      </c>
      <c r="D17" s="18">
        <v>12000</v>
      </c>
      <c r="E17" s="18">
        <v>916690</v>
      </c>
      <c r="F17" s="20">
        <v>916669.31</v>
      </c>
      <c r="G17" s="24">
        <f t="shared" si="0"/>
        <v>76.389109166666671</v>
      </c>
      <c r="H17" s="25"/>
    </row>
    <row r="18" spans="1:8" x14ac:dyDescent="0.25">
      <c r="A18" s="15" t="s">
        <v>30</v>
      </c>
      <c r="B18" s="16" t="s">
        <v>8</v>
      </c>
      <c r="C18" s="17" t="s">
        <v>31</v>
      </c>
      <c r="D18" s="18">
        <v>0</v>
      </c>
      <c r="E18" s="18">
        <v>16650</v>
      </c>
      <c r="F18" s="20">
        <v>16641.52</v>
      </c>
      <c r="G18" s="24">
        <v>0</v>
      </c>
      <c r="H18" s="25"/>
    </row>
    <row r="19" spans="1:8" x14ac:dyDescent="0.25">
      <c r="A19" s="15" t="s">
        <v>32</v>
      </c>
      <c r="B19" s="16" t="s">
        <v>8</v>
      </c>
      <c r="C19" s="17" t="s">
        <v>33</v>
      </c>
      <c r="D19" s="18">
        <v>360559211.32999998</v>
      </c>
      <c r="E19" s="18">
        <v>373374662.49000001</v>
      </c>
      <c r="F19" s="20">
        <v>370422926.25999999</v>
      </c>
      <c r="G19" s="24">
        <f t="shared" si="0"/>
        <v>1.027356713183434</v>
      </c>
      <c r="H19" s="25"/>
    </row>
    <row r="20" spans="1:8" ht="23.25" x14ac:dyDescent="0.25">
      <c r="A20" s="15" t="s">
        <v>34</v>
      </c>
      <c r="B20" s="16" t="s">
        <v>8</v>
      </c>
      <c r="C20" s="17" t="s">
        <v>35</v>
      </c>
      <c r="D20" s="18">
        <v>360559211.32999998</v>
      </c>
      <c r="E20" s="18">
        <v>373374662.49000001</v>
      </c>
      <c r="F20" s="20">
        <v>371180564.62</v>
      </c>
      <c r="G20" s="24">
        <f t="shared" si="0"/>
        <v>1.0294580001182632</v>
      </c>
      <c r="H20" s="25"/>
    </row>
    <row r="21" spans="1:8" ht="23.25" x14ac:dyDescent="0.25">
      <c r="A21" s="15" t="s">
        <v>36</v>
      </c>
      <c r="B21" s="16" t="s">
        <v>8</v>
      </c>
      <c r="C21" s="17" t="s">
        <v>37</v>
      </c>
      <c r="D21" s="18">
        <v>219726860</v>
      </c>
      <c r="E21" s="18">
        <v>219797960</v>
      </c>
      <c r="F21" s="20">
        <v>219797960</v>
      </c>
      <c r="G21" s="24">
        <f t="shared" si="0"/>
        <v>1.0003235835618822</v>
      </c>
      <c r="H21" s="25"/>
    </row>
    <row r="22" spans="1:8" ht="23.25" x14ac:dyDescent="0.25">
      <c r="A22" s="15" t="s">
        <v>38</v>
      </c>
      <c r="B22" s="16" t="s">
        <v>8</v>
      </c>
      <c r="C22" s="17" t="s">
        <v>39</v>
      </c>
      <c r="D22" s="18">
        <v>9820034.3300000001</v>
      </c>
      <c r="E22" s="18">
        <v>16305430.390000001</v>
      </c>
      <c r="F22" s="20">
        <v>16304899.880000001</v>
      </c>
      <c r="G22" s="24">
        <f t="shared" si="0"/>
        <v>1.6603709653222771</v>
      </c>
      <c r="H22" s="25"/>
    </row>
    <row r="23" spans="1:8" ht="23.25" x14ac:dyDescent="0.25">
      <c r="A23" s="15" t="s">
        <v>40</v>
      </c>
      <c r="B23" s="16" t="s">
        <v>8</v>
      </c>
      <c r="C23" s="17" t="s">
        <v>41</v>
      </c>
      <c r="D23" s="18">
        <v>131012317</v>
      </c>
      <c r="E23" s="18">
        <v>137271272.09999999</v>
      </c>
      <c r="F23" s="20">
        <v>135077704.74000001</v>
      </c>
      <c r="G23" s="24">
        <f t="shared" si="0"/>
        <v>1.0310305766136478</v>
      </c>
      <c r="H23" s="25"/>
    </row>
    <row r="24" spans="1:8" ht="34.5" x14ac:dyDescent="0.25">
      <c r="A24" s="15" t="s">
        <v>42</v>
      </c>
      <c r="B24" s="16" t="s">
        <v>8</v>
      </c>
      <c r="C24" s="17" t="s">
        <v>43</v>
      </c>
      <c r="D24" s="18" t="s">
        <v>17</v>
      </c>
      <c r="E24" s="18" t="s">
        <v>17</v>
      </c>
      <c r="F24" s="18">
        <v>-757638.36</v>
      </c>
      <c r="G24" s="23"/>
      <c r="H24" s="31"/>
    </row>
    <row r="25" spans="1:8" ht="15" customHeight="1" x14ac:dyDescent="0.25">
      <c r="A25" s="2"/>
      <c r="B25" s="2"/>
      <c r="C25" s="2"/>
      <c r="D25" s="2"/>
      <c r="E25" s="2"/>
      <c r="F25" s="2"/>
      <c r="G25" s="2"/>
      <c r="H25" s="2"/>
    </row>
  </sheetData>
  <mergeCells count="8">
    <mergeCell ref="A1:G1"/>
    <mergeCell ref="A2:A4"/>
    <mergeCell ref="B2:B4"/>
    <mergeCell ref="C2:C4"/>
    <mergeCell ref="E2:E4"/>
    <mergeCell ref="F2:F4"/>
    <mergeCell ref="G2:G4"/>
    <mergeCell ref="D2:D4"/>
  </mergeCells>
  <pageMargins left="0.39374999999999999" right="0.39374999999999999" top="0.39374999999999999" bottom="0.39374999999999999" header="0.51180550000000002" footer="0.51180550000000002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C8859D4F-1D25-4D89-9609-7B5CB46C1EB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Кузнецова Ю.В</cp:lastModifiedBy>
  <dcterms:created xsi:type="dcterms:W3CDTF">2019-03-20T13:37:17Z</dcterms:created>
  <dcterms:modified xsi:type="dcterms:W3CDTF">2019-08-29T13:06:20Z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SV_0503117M_20160101_2317.xlsx</vt:lpwstr>
  </property>
  <property fmtid="{D5CDD505-2E9C-101B-9397-08002B2CF9AE}" pid="3" name="Название отчета">
    <vt:lpwstr>SV_0503117M_20160101_2317.xlsx</vt:lpwstr>
  </property>
  <property fmtid="{D5CDD505-2E9C-101B-9397-08002B2CF9AE}" pid="4" name="Версия клиента">
    <vt:lpwstr>18.2.7.29019</vt:lpwstr>
  </property>
  <property fmtid="{D5CDD505-2E9C-101B-9397-08002B2CF9AE}" pid="5" name="Версия базы">
    <vt:lpwstr>18.2.0.262801898</vt:lpwstr>
  </property>
  <property fmtid="{D5CDD505-2E9C-101B-9397-08002B2CF9AE}" pid="6" name="Тип сервера">
    <vt:lpwstr>MSSQL</vt:lpwstr>
  </property>
  <property fmtid="{D5CDD505-2E9C-101B-9397-08002B2CF9AE}" pid="7" name="Сервер">
    <vt:lpwstr>172.21.106.17</vt:lpwstr>
  </property>
  <property fmtid="{D5CDD505-2E9C-101B-9397-08002B2CF9AE}" pid="8" name="База">
    <vt:lpwstr>svod-smart</vt:lpwstr>
  </property>
  <property fmtid="{D5CDD505-2E9C-101B-9397-08002B2CF9AE}" pid="9" name="Пользователь">
    <vt:lpwstr>sv_490045_1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