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4 ГОД\Сводная бюджетная роспись\на 2024\11. № 29-рф от 25.06.2024 Сводная бюджетная роспись на 2024 год\"/>
    </mc:Choice>
  </mc:AlternateContent>
  <bookViews>
    <workbookView xWindow="0" yWindow="0" windowWidth="28800" windowHeight="10335"/>
  </bookViews>
  <sheets>
    <sheet name="Роспись 11.06.2024" sheetId="1" r:id="rId1"/>
  </sheets>
  <definedNames>
    <definedName name="OLE_LINK11" localSheetId="0">'Роспись 11.06.2024'!#REF!</definedName>
    <definedName name="OLE_LINK13" localSheetId="0">'Роспись 11.06.2024'!#REF!</definedName>
    <definedName name="OLE_LINK14" localSheetId="0">'Роспись 11.06.2024'!#REF!</definedName>
    <definedName name="OLE_LINK2" localSheetId="0">'Роспись 11.06.2024'!$A$4</definedName>
    <definedName name="OLE_LINK3" localSheetId="0">'Роспись 11.06.2024'!$A$1</definedName>
    <definedName name="OLE_LINK6" localSheetId="0">'Роспись 11.06.2024'!$A$5</definedName>
    <definedName name="_xlnm.Print_Area" localSheetId="0">'Роспись 11.06.2024'!$A$1:$I$52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18" i="1" l="1"/>
  <c r="F30" i="1" l="1"/>
  <c r="G29" i="1"/>
  <c r="G28" i="1"/>
  <c r="G26" i="1"/>
  <c r="I26" i="1" s="1"/>
  <c r="G25" i="1"/>
  <c r="G23" i="1"/>
  <c r="G21" i="1"/>
  <c r="G19" i="1"/>
  <c r="D10" i="1"/>
  <c r="I22" i="1" l="1"/>
  <c r="I21" i="1"/>
  <c r="I18" i="1"/>
  <c r="G30" i="1"/>
  <c r="I23" i="1"/>
  <c r="I24" i="1"/>
  <c r="I19" i="1"/>
  <c r="I20" i="1"/>
  <c r="H30" i="1"/>
  <c r="I27" i="1"/>
  <c r="I29" i="1"/>
  <c r="I25" i="1"/>
  <c r="I28" i="1"/>
  <c r="I30" i="1" l="1"/>
</calcChain>
</file>

<file path=xl/sharedStrings.xml><?xml version="1.0" encoding="utf-8"?>
<sst xmlns="http://schemas.openxmlformats.org/spreadsheetml/2006/main" count="79" uniqueCount="66">
  <si>
    <t>Примечание:</t>
  </si>
  <si>
    <t>коп.</t>
  </si>
  <si>
    <t>руб.</t>
  </si>
  <si>
    <t>Итого составили:</t>
  </si>
  <si>
    <t xml:space="preserve"> -</t>
  </si>
  <si>
    <t xml:space="preserve">уменьшение </t>
  </si>
  <si>
    <t xml:space="preserve">увеличение </t>
  </si>
  <si>
    <t>Сумма (руб.коп.)</t>
  </si>
  <si>
    <t>Наименование показателя</t>
  </si>
  <si>
    <t>2024 год</t>
  </si>
  <si>
    <t>81</t>
  </si>
  <si>
    <t>Раздел 07 «Образование»</t>
  </si>
  <si>
    <t>ИТОГО:</t>
  </si>
  <si>
    <t>1300</t>
  </si>
  <si>
    <t xml:space="preserve"> ОБСЛУЖИВАНИЕ ГОСУДАРСТВЕННОГО (МУНИЦИПАЛЬНОГО) ДОЛГА</t>
  </si>
  <si>
    <t>1200</t>
  </si>
  <si>
    <t>СРЕДСТВА МАССОВОЙ ИНФОРМАЦИИ</t>
  </si>
  <si>
    <t>1100</t>
  </si>
  <si>
    <t>ФИЗИЧЕСКАЯ КУЛЬТУРА И СПОРТ</t>
  </si>
  <si>
    <t>1000</t>
  </si>
  <si>
    <t>СОЦИАЛЬНАЯ ПОЛИТИКА</t>
  </si>
  <si>
    <t>0800</t>
  </si>
  <si>
    <t>КУЛЬТУРА И КИНЕМАТОГРАФИЯ</t>
  </si>
  <si>
    <t>0700</t>
  </si>
  <si>
    <t>ОБРАЗОВАНИЕ</t>
  </si>
  <si>
    <t>0600</t>
  </si>
  <si>
    <t>ОХРАНА ОКРУЖАЮЩЕЙ СРЕДЫ</t>
  </si>
  <si>
    <t>0500</t>
  </si>
  <si>
    <t>ЖИЛИЩНО-КОММУНАЛЬНОЕ ХОЗЯЙСТВО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</si>
  <si>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</si>
  <si>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</si>
  <si>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</si>
  <si>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</si>
  <si>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0200</t>
  </si>
  <si>
    <t>НАЦИОНАЛЬНАЯ ОБОРОНА</t>
  </si>
  <si>
    <t>0100</t>
  </si>
  <si>
    <t>ОБЩЕГОСУДАРСТВЕННЫЕ ВОПРОСЫ</t>
  </si>
  <si>
    <t>Проект</t>
  </si>
  <si>
    <t>Изменения</t>
  </si>
  <si>
    <t>Раздел</t>
  </si>
  <si>
    <t>Наименование</t>
  </si>
  <si>
    <r>
      <t xml:space="preserve">   С учетом вносимых изменений структура расходов бюджета по разделам классификации расходов бюджета</t>
    </r>
    <r>
      <rPr>
        <b/>
        <sz val="14"/>
        <rFont val="Times New Roman"/>
        <family val="1"/>
        <charset val="204"/>
      </rPr>
      <t xml:space="preserve">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характеризуется следующими изменениями:</t>
    </r>
  </si>
  <si>
    <t>РАСХОДЫ</t>
  </si>
  <si>
    <t>увеличение бюджетных ассигнований (за счет остатка средств бюджета на 01.01.2024) на 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</t>
  </si>
  <si>
    <t>в том числе дефицит:</t>
  </si>
  <si>
    <t>78</t>
  </si>
  <si>
    <r>
      <t xml:space="preserve"> -</t>
    </r>
    <r>
      <rPr>
        <sz val="7"/>
        <rFont val="Times New Roman"/>
        <family val="1"/>
        <charset val="204"/>
      </rPr>
      <t xml:space="preserve">      </t>
    </r>
    <r>
      <rPr>
        <sz val="14"/>
        <rFont val="Times New Roman"/>
        <family val="1"/>
        <charset val="204"/>
      </rPr>
      <t xml:space="preserve">дефицит бюджета ЗАТО Видяево в сумме </t>
    </r>
  </si>
  <si>
    <t>коп.;</t>
  </si>
  <si>
    <t>87</t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</si>
  <si>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расходам в сумме</t>
    </r>
  </si>
  <si>
    <t>09</t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</si>
  <si>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доходам в сумме</t>
    </r>
  </si>
  <si>
    <t>в 2024 году</t>
  </si>
  <si>
    <t>Основные характеристики бюджета ЗАТО Видяево с учетом внесенных изменений:</t>
  </si>
  <si>
    <t>ПОЯСНИТЕЛЬНАЯ ЗАПИСКА</t>
  </si>
  <si>
    <t xml:space="preserve">      Внесение изменений в расходную часть местного бюджета в связи с перераспределением бюджетных назначений на более значимые расходы </t>
  </si>
  <si>
    <t>Утверждено (РСД от 27.05.2024 № 186)</t>
  </si>
  <si>
    <t>-</t>
  </si>
  <si>
    <t>И. о. начальника Финансового отдела</t>
  </si>
  <si>
    <t>Администрации ЗАТО Видяево                                                                                                                                    Ю.В. Кузнецова</t>
  </si>
  <si>
    <t>к сводной росписи  от 25.06.2024 г.</t>
  </si>
  <si>
    <t>Утверждено (Сводной росписью от 11.06.2024)</t>
  </si>
  <si>
    <t xml:space="preserve">Перераспределение софинансирования субсидии бюджетам муниципальных образований на софинансирование расходов, направляемых на обеспечение комплексной безопасности </t>
  </si>
  <si>
    <t xml:space="preserve">Перераспределение средств экономии,  на обеспечение комплексной безопасности муниципальных образовательных организаций (МБДОУ ЗАТО Видяево СОШ №1 на установку системы автоматической пожарной сигнализации) </t>
  </si>
  <si>
    <t xml:space="preserve">Увеличение софинансирования субсидии бюджетам муниципальных образований на софинансирование расходов, направляемых на обеспечение комплексной безопасности </t>
  </si>
  <si>
    <t xml:space="preserve">Перераспределение бюджетных ассигнований, связанное с экономией денежных средств по результатам проведения закупок на обеспечение комплексной безопасности муниципальных образовательных организаций (МБДОУ ЗАТО Видяево "Детский сад №1 "Солнышко" замена системы автоматической пожарной сигнализации)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</si>
</sst>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</font>
    <font>
      <sz val="11"/>
      <name val="Calibri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</font>
    <font>
      <sz val="14"/>
      <name val="Symbol"/>
      <family val="1"/>
      <charset val="2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3" fontId="2" fillId="2" borderId="0" xfId="0" applyNumberFormat="1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/>
    <xf numFmtId="3" fontId="2" fillId="0" borderId="0" xfId="0" applyNumberFormat="1" applyFont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4" fontId="8" fillId="3" borderId="12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6" fillId="0" borderId="0" xfId="0" applyFont="1"/>
    <xf numFmtId="0" fontId="2" fillId="0" borderId="8" xfId="0" applyFont="1" applyBorder="1" applyAlignment="1">
      <alignment horizontal="left" vertical="center"/>
    </xf>
    <xf numFmtId="49" fontId="17" fillId="0" borderId="8" xfId="0" applyNumberFormat="1" applyFont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Alignment="1">
      <alignment horizontal="justify" vertical="center"/>
    </xf>
    <xf numFmtId="4" fontId="16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right" vertical="center"/>
    </xf>
    <xf numFmtId="3" fontId="17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 vertical="center" textRotation="90"/>
    </xf>
    <xf numFmtId="4" fontId="14" fillId="0" borderId="13" xfId="0" applyNumberFormat="1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right" vertical="center" wrapText="1"/>
    </xf>
    <xf numFmtId="4" fontId="14" fillId="0" borderId="10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4"/>
  <sheetViews>
    <sheetView tabSelected="1" view="pageBreakPreview" zoomScale="87" zoomScaleNormal="100" zoomScaleSheetLayoutView="87" workbookViewId="0">
      <selection activeCell="J46" sqref="J46:K46"/>
    </sheetView>
  </sheetViews>
  <sheetFormatPr defaultColWidth="8.85546875" defaultRowHeight="15" x14ac:dyDescent="0.25"/>
  <cols>
    <col min="2" max="2" width="16.28515625" customWidth="1"/>
    <col min="4" max="4" width="15.7109375" customWidth="1"/>
    <col min="5" max="5" width="10.85546875" customWidth="1"/>
    <col min="6" max="6" width="19.85546875" customWidth="1"/>
    <col min="7" max="7" width="19" customWidth="1"/>
    <col min="8" max="8" width="20.28515625" customWidth="1"/>
    <col min="9" max="9" width="22.140625" customWidth="1"/>
    <col min="10" max="10" width="15.28515625" customWidth="1"/>
    <col min="11" max="11" width="16.7109375" customWidth="1"/>
    <col min="12" max="12" width="16.28515625" customWidth="1"/>
    <col min="13" max="13" width="12" bestFit="1" customWidth="1"/>
    <col min="14" max="14" width="22.42578125" customWidth="1"/>
  </cols>
  <sheetData>
    <row r="1" spans="1:14" ht="18.75" x14ac:dyDescent="0.25">
      <c r="A1" s="46" t="s">
        <v>54</v>
      </c>
      <c r="B1" s="46"/>
      <c r="C1" s="46"/>
      <c r="D1" s="46"/>
      <c r="E1" s="46"/>
      <c r="F1" s="46"/>
      <c r="G1" s="46"/>
      <c r="H1" s="46"/>
      <c r="I1" s="46"/>
    </row>
    <row r="2" spans="1:14" ht="26.25" customHeight="1" x14ac:dyDescent="0.3">
      <c r="A2" s="77" t="s">
        <v>60</v>
      </c>
      <c r="B2" s="78"/>
      <c r="C2" s="78"/>
      <c r="D2" s="78"/>
      <c r="E2" s="78"/>
      <c r="F2" s="78"/>
      <c r="G2" s="78"/>
      <c r="H2" s="78"/>
      <c r="I2" s="78"/>
    </row>
    <row r="3" spans="1:14" ht="36" customHeight="1" x14ac:dyDescent="0.25">
      <c r="A3" s="55" t="s">
        <v>53</v>
      </c>
      <c r="B3" s="55"/>
      <c r="C3" s="55"/>
      <c r="D3" s="55"/>
      <c r="E3" s="55"/>
      <c r="F3" s="55"/>
      <c r="G3" s="55"/>
      <c r="H3" s="55"/>
      <c r="I3" s="55"/>
      <c r="K3" s="34"/>
      <c r="L3" s="17"/>
    </row>
    <row r="4" spans="1:14" ht="18.75" x14ac:dyDescent="0.25">
      <c r="A4" s="33"/>
    </row>
    <row r="5" spans="1:14" ht="18.75" x14ac:dyDescent="0.25">
      <c r="A5" s="46" t="s">
        <v>52</v>
      </c>
      <c r="B5" s="46"/>
      <c r="C5" s="46"/>
      <c r="D5" s="46"/>
      <c r="E5" s="46"/>
      <c r="F5" s="46"/>
      <c r="G5" s="46"/>
      <c r="H5" s="46"/>
      <c r="I5" s="46"/>
    </row>
    <row r="6" spans="1:14" ht="25.9" customHeight="1" x14ac:dyDescent="0.25">
      <c r="A6" s="33"/>
      <c r="J6" s="32"/>
    </row>
    <row r="7" spans="1:14" ht="29.45" customHeight="1" x14ac:dyDescent="0.25">
      <c r="A7" s="56" t="s">
        <v>51</v>
      </c>
      <c r="B7" s="56"/>
      <c r="C7" s="56"/>
      <c r="D7" s="56"/>
      <c r="E7" s="57">
        <v>800432905</v>
      </c>
      <c r="F7" s="57"/>
      <c r="G7" s="10" t="s">
        <v>2</v>
      </c>
      <c r="H7" s="31" t="s">
        <v>50</v>
      </c>
      <c r="I7" s="30" t="s">
        <v>47</v>
      </c>
      <c r="J7" s="17"/>
    </row>
    <row r="8" spans="1:14" ht="24" customHeight="1" x14ac:dyDescent="0.25">
      <c r="A8" s="56" t="s">
        <v>49</v>
      </c>
      <c r="B8" s="56"/>
      <c r="C8" s="56"/>
      <c r="D8" s="56"/>
      <c r="E8" s="57">
        <v>816311868</v>
      </c>
      <c r="F8" s="57"/>
      <c r="G8" s="10" t="s">
        <v>2</v>
      </c>
      <c r="H8" s="31" t="s">
        <v>48</v>
      </c>
      <c r="I8" s="30" t="s">
        <v>47</v>
      </c>
      <c r="J8" s="17"/>
    </row>
    <row r="9" spans="1:14" ht="43.5" customHeight="1" x14ac:dyDescent="0.25">
      <c r="A9" s="69" t="s">
        <v>46</v>
      </c>
      <c r="B9" s="69"/>
      <c r="C9" s="69"/>
      <c r="D9" s="69"/>
      <c r="E9" s="57">
        <v>15878963</v>
      </c>
      <c r="F9" s="57"/>
      <c r="G9" s="10" t="s">
        <v>2</v>
      </c>
      <c r="H9" s="31" t="s">
        <v>45</v>
      </c>
      <c r="I9" s="30" t="s">
        <v>1</v>
      </c>
      <c r="K9" s="17"/>
      <c r="L9" s="29"/>
    </row>
    <row r="10" spans="1:14" ht="22.15" customHeight="1" x14ac:dyDescent="0.25">
      <c r="A10" s="59" t="s">
        <v>44</v>
      </c>
      <c r="B10" s="60"/>
      <c r="C10" s="40"/>
      <c r="D10" s="63">
        <f>E10</f>
        <v>15878963.779999999</v>
      </c>
      <c r="E10" s="70">
        <v>15878963.779999999</v>
      </c>
      <c r="F10" s="71"/>
      <c r="G10" s="86" t="s">
        <v>2</v>
      </c>
      <c r="H10" s="65" t="s">
        <v>43</v>
      </c>
      <c r="I10" s="66"/>
      <c r="K10" s="17"/>
    </row>
    <row r="11" spans="1:14" ht="132" customHeight="1" x14ac:dyDescent="0.25">
      <c r="A11" s="61"/>
      <c r="B11" s="62"/>
      <c r="C11" s="28"/>
      <c r="D11" s="64"/>
      <c r="E11" s="72"/>
      <c r="F11" s="73"/>
      <c r="G11" s="87"/>
      <c r="H11" s="67"/>
      <c r="I11" s="68"/>
      <c r="J11" s="17"/>
      <c r="N11" s="17"/>
    </row>
    <row r="12" spans="1:14" s="16" customFormat="1" ht="28.9" customHeight="1" x14ac:dyDescent="0.25">
      <c r="A12" s="46" t="s">
        <v>42</v>
      </c>
      <c r="B12" s="46"/>
      <c r="C12" s="46"/>
      <c r="D12" s="46"/>
      <c r="E12" s="46"/>
      <c r="F12" s="46"/>
      <c r="G12" s="46"/>
      <c r="H12" s="46"/>
      <c r="I12" s="46"/>
    </row>
    <row r="13" spans="1:14" s="16" customFormat="1" ht="47.25" customHeight="1" x14ac:dyDescent="0.25">
      <c r="A13" s="74" t="s">
        <v>55</v>
      </c>
      <c r="B13" s="74"/>
      <c r="C13" s="74"/>
      <c r="D13" s="74"/>
      <c r="E13" s="74"/>
      <c r="F13" s="74"/>
      <c r="G13" s="74"/>
      <c r="H13" s="74"/>
      <c r="I13" s="74"/>
    </row>
    <row r="14" spans="1:14" s="16" customFormat="1" ht="39.75" customHeight="1" x14ac:dyDescent="0.25">
      <c r="A14" s="75" t="s">
        <v>41</v>
      </c>
      <c r="B14" s="75"/>
      <c r="C14" s="75"/>
      <c r="D14" s="75"/>
      <c r="E14" s="75"/>
      <c r="F14" s="75"/>
      <c r="G14" s="75"/>
      <c r="H14" s="75"/>
      <c r="I14" s="75"/>
    </row>
    <row r="15" spans="1:14" s="16" customFormat="1" ht="30.75" customHeight="1" x14ac:dyDescent="0.25">
      <c r="A15" s="36"/>
      <c r="B15" s="36"/>
      <c r="C15" s="36"/>
      <c r="D15" s="36"/>
      <c r="E15" s="36"/>
      <c r="F15" s="27" t="s">
        <v>9</v>
      </c>
      <c r="G15" s="36"/>
      <c r="H15" s="36"/>
      <c r="I15" s="36"/>
    </row>
    <row r="16" spans="1:14" s="16" customFormat="1" ht="18" customHeight="1" x14ac:dyDescent="0.25">
      <c r="A16" s="36"/>
      <c r="B16" s="36"/>
      <c r="C16" s="36"/>
      <c r="D16" s="36"/>
      <c r="E16" s="36"/>
      <c r="F16"/>
      <c r="G16" s="36"/>
      <c r="H16" s="36"/>
      <c r="I16" s="36"/>
    </row>
    <row r="17" spans="1:12" s="16" customFormat="1" ht="48" customHeight="1" x14ac:dyDescent="0.25">
      <c r="A17" s="76" t="s">
        <v>40</v>
      </c>
      <c r="B17" s="76"/>
      <c r="C17" s="76"/>
      <c r="D17" s="76"/>
      <c r="E17" s="25" t="s">
        <v>39</v>
      </c>
      <c r="F17" s="26" t="s">
        <v>56</v>
      </c>
      <c r="G17" s="26" t="s">
        <v>61</v>
      </c>
      <c r="H17" s="25" t="s">
        <v>38</v>
      </c>
      <c r="I17" s="25" t="s">
        <v>37</v>
      </c>
    </row>
    <row r="18" spans="1:12" s="16" customFormat="1" ht="18.75" customHeight="1" x14ac:dyDescent="0.25">
      <c r="A18" s="58" t="s">
        <v>36</v>
      </c>
      <c r="B18" s="58"/>
      <c r="C18" s="58"/>
      <c r="D18" s="58"/>
      <c r="E18" s="23" t="s">
        <v>35</v>
      </c>
      <c r="F18" s="22">
        <v>91880293.5</v>
      </c>
      <c r="G18" s="22">
        <f>F18</f>
        <v>91880293.5</v>
      </c>
      <c r="H18" s="21"/>
      <c r="I18" s="24">
        <f>G18+H18</f>
        <v>91880293.5</v>
      </c>
      <c r="J18" s="18"/>
      <c r="K18" s="18"/>
      <c r="L18" s="18"/>
    </row>
    <row r="19" spans="1:12" s="16" customFormat="1" ht="18.75" customHeight="1" x14ac:dyDescent="0.25">
      <c r="A19" s="58" t="s">
        <v>34</v>
      </c>
      <c r="B19" s="58"/>
      <c r="C19" s="58"/>
      <c r="D19" s="58"/>
      <c r="E19" s="23" t="s">
        <v>33</v>
      </c>
      <c r="F19" s="22">
        <v>819128.06</v>
      </c>
      <c r="G19" s="22">
        <f t="shared" ref="G19:G29" si="0">F19</f>
        <v>819128.06</v>
      </c>
      <c r="H19" s="21"/>
      <c r="I19" s="24">
        <f t="shared" ref="I19:I29" si="1">G19+H19</f>
        <v>819128.06</v>
      </c>
      <c r="J19" s="18"/>
      <c r="K19" s="18"/>
      <c r="L19" s="18"/>
    </row>
    <row r="20" spans="1:12" s="16" customFormat="1" ht="59.45" customHeight="1" x14ac:dyDescent="0.25">
      <c r="A20" s="58" t="s">
        <v>32</v>
      </c>
      <c r="B20" s="58"/>
      <c r="C20" s="58"/>
      <c r="D20" s="58"/>
      <c r="E20" s="23" t="s">
        <v>31</v>
      </c>
      <c r="F20" s="22">
        <v>33849721.57</v>
      </c>
      <c r="G20" s="22">
        <v>32849721.57</v>
      </c>
      <c r="H20" s="21"/>
      <c r="I20" s="24">
        <f t="shared" si="1"/>
        <v>32849721.57</v>
      </c>
      <c r="J20" s="18"/>
      <c r="K20" s="18"/>
      <c r="L20" s="18"/>
    </row>
    <row r="21" spans="1:12" s="16" customFormat="1" ht="15" customHeight="1" x14ac:dyDescent="0.25">
      <c r="A21" s="58" t="s">
        <v>30</v>
      </c>
      <c r="B21" s="58"/>
      <c r="C21" s="58"/>
      <c r="D21" s="58"/>
      <c r="E21" s="23" t="s">
        <v>29</v>
      </c>
      <c r="F21" s="22">
        <v>33707552.810000002</v>
      </c>
      <c r="G21" s="22">
        <f t="shared" si="0"/>
        <v>33707552.810000002</v>
      </c>
      <c r="H21" s="21"/>
      <c r="I21" s="21">
        <f t="shared" si="1"/>
        <v>33707552.810000002</v>
      </c>
      <c r="J21" s="18"/>
      <c r="K21" s="18"/>
      <c r="L21" s="18"/>
    </row>
    <row r="22" spans="1:12" s="16" customFormat="1" ht="22.15" customHeight="1" x14ac:dyDescent="0.25">
      <c r="A22" s="58" t="s">
        <v>28</v>
      </c>
      <c r="B22" s="58"/>
      <c r="C22" s="58"/>
      <c r="D22" s="58"/>
      <c r="E22" s="23" t="s">
        <v>27</v>
      </c>
      <c r="F22" s="22">
        <v>164370394.66999999</v>
      </c>
      <c r="G22" s="22">
        <v>162350192.65000001</v>
      </c>
      <c r="H22" s="21"/>
      <c r="I22" s="21">
        <f t="shared" si="1"/>
        <v>162350192.65000001</v>
      </c>
      <c r="J22" s="18"/>
      <c r="K22" s="18"/>
      <c r="L22" s="18"/>
    </row>
    <row r="23" spans="1:12" ht="18.600000000000001" customHeight="1" x14ac:dyDescent="0.25">
      <c r="A23" s="58" t="s">
        <v>26</v>
      </c>
      <c r="B23" s="58"/>
      <c r="C23" s="58"/>
      <c r="D23" s="58"/>
      <c r="E23" s="23" t="s">
        <v>25</v>
      </c>
      <c r="F23" s="22">
        <v>755000</v>
      </c>
      <c r="G23" s="22">
        <f t="shared" si="0"/>
        <v>755000</v>
      </c>
      <c r="H23" s="21"/>
      <c r="I23" s="24">
        <f t="shared" si="1"/>
        <v>755000</v>
      </c>
      <c r="J23" s="18"/>
      <c r="K23" s="18"/>
      <c r="L23" s="18"/>
    </row>
    <row r="24" spans="1:12" ht="43.15" customHeight="1" x14ac:dyDescent="0.25">
      <c r="A24" s="58" t="s">
        <v>24</v>
      </c>
      <c r="B24" s="58"/>
      <c r="C24" s="58"/>
      <c r="D24" s="58"/>
      <c r="E24" s="23" t="s">
        <v>23</v>
      </c>
      <c r="F24" s="22">
        <v>404693521.81</v>
      </c>
      <c r="G24" s="22">
        <v>405693521.81</v>
      </c>
      <c r="H24" s="21">
        <f>-3075037.9+3075037.9-31060.99+31060.99</f>
        <v>0</v>
      </c>
      <c r="I24" s="24">
        <f t="shared" si="1"/>
        <v>405693521.81</v>
      </c>
      <c r="J24" s="18"/>
      <c r="K24" s="18"/>
      <c r="L24" s="18"/>
    </row>
    <row r="25" spans="1:12" ht="21" customHeight="1" x14ac:dyDescent="0.25">
      <c r="A25" s="58" t="s">
        <v>22</v>
      </c>
      <c r="B25" s="58"/>
      <c r="C25" s="58"/>
      <c r="D25" s="58"/>
      <c r="E25" s="23" t="s">
        <v>21</v>
      </c>
      <c r="F25" s="22">
        <v>16549564.810000001</v>
      </c>
      <c r="G25" s="22">
        <f t="shared" si="0"/>
        <v>16549564.810000001</v>
      </c>
      <c r="H25" s="21"/>
      <c r="I25" s="24">
        <f t="shared" si="1"/>
        <v>16549564.810000001</v>
      </c>
      <c r="J25" s="18"/>
      <c r="K25" s="18"/>
      <c r="L25" s="18"/>
    </row>
    <row r="26" spans="1:12" ht="18.75" customHeight="1" x14ac:dyDescent="0.25">
      <c r="A26" s="58" t="s">
        <v>20</v>
      </c>
      <c r="B26" s="58"/>
      <c r="C26" s="58"/>
      <c r="D26" s="58"/>
      <c r="E26" s="23" t="s">
        <v>19</v>
      </c>
      <c r="F26" s="22">
        <v>23849628</v>
      </c>
      <c r="G26" s="22">
        <f t="shared" si="0"/>
        <v>23849628</v>
      </c>
      <c r="H26" s="21"/>
      <c r="I26" s="24">
        <f t="shared" si="1"/>
        <v>23849628</v>
      </c>
      <c r="J26" s="18"/>
      <c r="K26" s="18"/>
      <c r="L26" s="18"/>
    </row>
    <row r="27" spans="1:12" ht="23.45" customHeight="1" x14ac:dyDescent="0.25">
      <c r="A27" s="58" t="s">
        <v>18</v>
      </c>
      <c r="B27" s="58"/>
      <c r="C27" s="58"/>
      <c r="D27" s="58"/>
      <c r="E27" s="23" t="s">
        <v>17</v>
      </c>
      <c r="F27" s="22">
        <v>39044326.659999996</v>
      </c>
      <c r="G27" s="22">
        <v>41064528.68</v>
      </c>
      <c r="H27" s="21"/>
      <c r="I27" s="24">
        <f t="shared" si="1"/>
        <v>41064528.68</v>
      </c>
      <c r="J27" s="18"/>
      <c r="K27" s="18"/>
      <c r="L27" s="18"/>
    </row>
    <row r="28" spans="1:12" ht="44.45" customHeight="1" x14ac:dyDescent="0.25">
      <c r="A28" s="58" t="s">
        <v>16</v>
      </c>
      <c r="B28" s="58"/>
      <c r="C28" s="58"/>
      <c r="D28" s="58"/>
      <c r="E28" s="23" t="s">
        <v>15</v>
      </c>
      <c r="F28" s="22">
        <v>6792736.9800000004</v>
      </c>
      <c r="G28" s="22">
        <f t="shared" si="0"/>
        <v>6792736.9800000004</v>
      </c>
      <c r="H28" s="21"/>
      <c r="I28" s="24">
        <f t="shared" si="1"/>
        <v>6792736.9800000004</v>
      </c>
      <c r="J28" s="18"/>
      <c r="K28" s="18"/>
      <c r="L28" s="18"/>
    </row>
    <row r="29" spans="1:12" ht="34.15" customHeight="1" x14ac:dyDescent="0.25">
      <c r="A29" s="58" t="s">
        <v>14</v>
      </c>
      <c r="B29" s="58"/>
      <c r="C29" s="58"/>
      <c r="D29" s="58"/>
      <c r="E29" s="23" t="s">
        <v>13</v>
      </c>
      <c r="F29" s="22">
        <v>0</v>
      </c>
      <c r="G29" s="22">
        <f t="shared" si="0"/>
        <v>0</v>
      </c>
      <c r="H29" s="21"/>
      <c r="I29" s="21">
        <f t="shared" si="1"/>
        <v>0</v>
      </c>
      <c r="J29" s="18"/>
      <c r="K29" s="18"/>
      <c r="L29" s="18"/>
    </row>
    <row r="30" spans="1:12" ht="18.75" customHeight="1" x14ac:dyDescent="0.25">
      <c r="A30" s="54" t="s">
        <v>12</v>
      </c>
      <c r="B30" s="54"/>
      <c r="C30" s="54"/>
      <c r="D30" s="54"/>
      <c r="E30" s="54"/>
      <c r="F30" s="20">
        <f>F28+F27+F26+F25+F24+F23+F22+F21+F20+F19+F18+F29</f>
        <v>816311868.87</v>
      </c>
      <c r="G30" s="20">
        <f>G28+G27+G26+G25+G24+G23+G22+G21+G20+G19+G18+G29</f>
        <v>816311868.87</v>
      </c>
      <c r="H30" s="20">
        <f>H28+H27+H26+H25+H24+H23+H22+H21+H20+H19+H18+H29</f>
        <v>0</v>
      </c>
      <c r="I30" s="20">
        <f>I28+I27+I26+I25+I24+I23+I22+I21+I20+I19+I18+I29</f>
        <v>816311868.87</v>
      </c>
      <c r="J30" s="19"/>
      <c r="K30" s="18"/>
      <c r="L30" s="18"/>
    </row>
    <row r="31" spans="1:12" ht="21.6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</row>
    <row r="32" spans="1:12" ht="18" customHeight="1" x14ac:dyDescent="0.25">
      <c r="A32" s="15"/>
      <c r="B32" s="15"/>
      <c r="C32" s="2"/>
      <c r="D32" s="2"/>
      <c r="E32" s="2"/>
      <c r="F32" s="1"/>
      <c r="G32" s="1"/>
      <c r="H32" s="1"/>
      <c r="I32" s="1"/>
    </row>
    <row r="33" spans="1:9" ht="19.149999999999999" customHeight="1" x14ac:dyDescent="0.3">
      <c r="A33" s="15"/>
      <c r="B33" s="15"/>
      <c r="C33" s="14"/>
      <c r="D33" s="14"/>
      <c r="E33" s="14"/>
      <c r="F33" s="13"/>
      <c r="G33" s="13"/>
      <c r="H33" s="13"/>
      <c r="I33" s="13"/>
    </row>
    <row r="34" spans="1:9" ht="19.149999999999999" customHeight="1" x14ac:dyDescent="0.3">
      <c r="A34" s="15"/>
      <c r="B34" s="15"/>
      <c r="C34" s="14"/>
      <c r="D34" s="14"/>
      <c r="E34" s="14"/>
      <c r="F34" s="13"/>
      <c r="G34" s="13"/>
      <c r="H34" s="13"/>
      <c r="I34" s="13"/>
    </row>
    <row r="35" spans="1:9" ht="18.75" x14ac:dyDescent="0.25">
      <c r="A35" s="46" t="s">
        <v>11</v>
      </c>
      <c r="B35" s="46"/>
      <c r="C35" s="46"/>
      <c r="D35" s="46"/>
      <c r="E35" s="46"/>
      <c r="F35" s="46"/>
      <c r="G35" s="46"/>
      <c r="H35" s="46"/>
      <c r="I35" s="46"/>
    </row>
    <row r="36" spans="1:9" ht="18.75" x14ac:dyDescent="0.25">
      <c r="A36" s="35"/>
      <c r="B36" s="12"/>
      <c r="C36" s="12"/>
      <c r="D36" s="12"/>
      <c r="E36" s="12"/>
      <c r="F36" s="12"/>
      <c r="G36" s="12"/>
      <c r="H36" s="12"/>
      <c r="I36" s="12"/>
    </row>
    <row r="37" spans="1:9" ht="18.75" customHeight="1" x14ac:dyDescent="0.25">
      <c r="A37" s="47" t="s">
        <v>9</v>
      </c>
      <c r="B37" s="47"/>
      <c r="C37" s="47"/>
      <c r="D37" s="39"/>
      <c r="E37" s="39"/>
      <c r="F37" s="39"/>
      <c r="G37" s="39"/>
      <c r="H37" s="39"/>
      <c r="I37" s="39"/>
    </row>
    <row r="38" spans="1:9" ht="18.7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</row>
    <row r="39" spans="1:9" ht="18.75" customHeight="1" x14ac:dyDescent="0.25">
      <c r="A39" s="45" t="s">
        <v>8</v>
      </c>
      <c r="B39" s="45"/>
      <c r="C39" s="45" t="s">
        <v>7</v>
      </c>
      <c r="D39" s="45"/>
      <c r="E39" s="45"/>
      <c r="F39" s="45"/>
      <c r="G39" s="45"/>
      <c r="H39" s="45"/>
      <c r="I39" s="45"/>
    </row>
    <row r="40" spans="1:9" ht="18.75" customHeight="1" x14ac:dyDescent="0.25">
      <c r="A40" s="42" t="s">
        <v>6</v>
      </c>
      <c r="B40" s="42"/>
      <c r="C40" s="43" t="s">
        <v>57</v>
      </c>
      <c r="D40" s="43"/>
      <c r="E40" s="43"/>
      <c r="F40" s="44" t="s">
        <v>2</v>
      </c>
      <c r="G40" s="44"/>
      <c r="H40" s="8" t="s">
        <v>57</v>
      </c>
      <c r="I40" s="11" t="s">
        <v>1</v>
      </c>
    </row>
    <row r="41" spans="1:9" ht="23.25" customHeight="1" x14ac:dyDescent="0.25">
      <c r="A41" s="42" t="s">
        <v>5</v>
      </c>
      <c r="B41" s="42"/>
      <c r="C41" s="48" t="s">
        <v>4</v>
      </c>
      <c r="D41" s="49"/>
      <c r="E41" s="50"/>
      <c r="F41" s="51" t="s">
        <v>2</v>
      </c>
      <c r="G41" s="52"/>
      <c r="H41" s="7" t="s">
        <v>4</v>
      </c>
      <c r="I41" s="10" t="s">
        <v>1</v>
      </c>
    </row>
    <row r="42" spans="1:9" ht="43.5" customHeight="1" x14ac:dyDescent="0.25">
      <c r="A42" s="80" t="s">
        <v>3</v>
      </c>
      <c r="B42" s="80"/>
      <c r="C42" s="81">
        <v>405693521</v>
      </c>
      <c r="D42" s="81"/>
      <c r="E42" s="81"/>
      <c r="F42" s="82" t="s">
        <v>2</v>
      </c>
      <c r="G42" s="82"/>
      <c r="H42" s="41" t="s">
        <v>10</v>
      </c>
      <c r="I42" s="9" t="s">
        <v>1</v>
      </c>
    </row>
    <row r="43" spans="1:9" ht="95.25" customHeight="1" x14ac:dyDescent="0.25">
      <c r="A43" s="88" t="s">
        <v>0</v>
      </c>
      <c r="B43" s="89"/>
      <c r="C43" s="53">
        <v>-3075037.9</v>
      </c>
      <c r="D43" s="53"/>
      <c r="E43" s="83" t="s">
        <v>65</v>
      </c>
      <c r="F43" s="84"/>
      <c r="G43" s="84"/>
      <c r="H43" s="84"/>
      <c r="I43" s="85"/>
    </row>
    <row r="44" spans="1:9" ht="62.25" customHeight="1" x14ac:dyDescent="0.25">
      <c r="A44" s="90"/>
      <c r="B44" s="91"/>
      <c r="C44" s="53">
        <v>-31060.99</v>
      </c>
      <c r="D44" s="53"/>
      <c r="E44" s="83" t="s">
        <v>62</v>
      </c>
      <c r="F44" s="84"/>
      <c r="G44" s="84"/>
      <c r="H44" s="84"/>
      <c r="I44" s="85"/>
    </row>
    <row r="45" spans="1:9" ht="80.25" customHeight="1" x14ac:dyDescent="0.25">
      <c r="A45" s="90"/>
      <c r="B45" s="91"/>
      <c r="C45" s="53">
        <v>3075037.9</v>
      </c>
      <c r="D45" s="53"/>
      <c r="E45" s="83" t="s">
        <v>63</v>
      </c>
      <c r="F45" s="84"/>
      <c r="G45" s="84"/>
      <c r="H45" s="84"/>
      <c r="I45" s="85"/>
    </row>
    <row r="46" spans="1:9" ht="58.5" customHeight="1" x14ac:dyDescent="0.25">
      <c r="A46" s="92"/>
      <c r="B46" s="93"/>
      <c r="C46" s="53">
        <v>31060.99</v>
      </c>
      <c r="D46" s="53"/>
      <c r="E46" s="83" t="s">
        <v>64</v>
      </c>
      <c r="F46" s="84"/>
      <c r="G46" s="84"/>
      <c r="H46" s="84"/>
      <c r="I46" s="85"/>
    </row>
    <row r="47" spans="1:9" ht="18.75" x14ac:dyDescent="0.25">
      <c r="A47" s="4"/>
      <c r="B47" s="4"/>
      <c r="C47" s="3"/>
      <c r="D47" s="3"/>
      <c r="E47" s="36"/>
      <c r="F47" s="36"/>
      <c r="G47" s="36"/>
      <c r="H47" s="36"/>
      <c r="I47" s="36"/>
    </row>
    <row r="48" spans="1:9" ht="18.75" x14ac:dyDescent="0.25">
      <c r="A48" s="4"/>
      <c r="B48" s="4"/>
      <c r="C48" s="3"/>
      <c r="D48" s="3"/>
      <c r="E48" s="36"/>
      <c r="F48" s="36"/>
      <c r="G48" s="36"/>
      <c r="H48" s="36"/>
      <c r="I48" s="36"/>
    </row>
    <row r="49" spans="1:9" ht="18.75" x14ac:dyDescent="0.25">
      <c r="A49" s="6"/>
      <c r="B49" s="6"/>
      <c r="C49" s="3"/>
      <c r="D49" s="3"/>
      <c r="E49" s="5"/>
      <c r="F49" s="5"/>
      <c r="G49" s="5"/>
      <c r="H49" s="5"/>
      <c r="I49" s="5"/>
    </row>
    <row r="50" spans="1:9" ht="18.75" x14ac:dyDescent="0.25">
      <c r="A50" s="4"/>
      <c r="B50" s="4"/>
      <c r="C50" s="3"/>
      <c r="D50" s="3"/>
      <c r="E50" s="36"/>
      <c r="F50" s="36"/>
      <c r="G50" s="36"/>
      <c r="H50" s="36"/>
      <c r="I50" s="36"/>
    </row>
    <row r="51" spans="1:9" ht="18.75" x14ac:dyDescent="0.25">
      <c r="A51" s="79" t="s">
        <v>58</v>
      </c>
      <c r="B51" s="79"/>
      <c r="C51" s="79"/>
      <c r="D51" s="79"/>
      <c r="E51" s="79"/>
      <c r="F51" s="79"/>
      <c r="G51" s="79"/>
      <c r="H51" s="79"/>
      <c r="I51" s="79"/>
    </row>
    <row r="52" spans="1:9" ht="18.75" x14ac:dyDescent="0.25">
      <c r="A52" s="79" t="s">
        <v>59</v>
      </c>
      <c r="B52" s="79"/>
      <c r="C52" s="79"/>
      <c r="D52" s="79"/>
      <c r="E52" s="79"/>
      <c r="F52" s="79"/>
      <c r="G52" s="79"/>
      <c r="H52" s="79"/>
      <c r="I52" s="79"/>
    </row>
    <row r="54" spans="1:9" ht="18.75" x14ac:dyDescent="0.25">
      <c r="A54" s="35"/>
      <c r="C54" s="2"/>
      <c r="D54" s="2"/>
      <c r="E54" s="2"/>
      <c r="F54" s="1"/>
      <c r="G54" s="1"/>
      <c r="H54" s="1"/>
      <c r="I54" s="1"/>
    </row>
  </sheetData>
  <mergeCells count="56">
    <mergeCell ref="A51:I51"/>
    <mergeCell ref="A52:I52"/>
    <mergeCell ref="A41:B41"/>
    <mergeCell ref="C41:E41"/>
    <mergeCell ref="F41:G41"/>
    <mergeCell ref="A42:B42"/>
    <mergeCell ref="C42:E42"/>
    <mergeCell ref="F42:G42"/>
    <mergeCell ref="C45:D45"/>
    <mergeCell ref="E45:I45"/>
    <mergeCell ref="C46:D46"/>
    <mergeCell ref="E46:I46"/>
    <mergeCell ref="C43:D43"/>
    <mergeCell ref="E43:I43"/>
    <mergeCell ref="C44:D44"/>
    <mergeCell ref="E44:I44"/>
    <mergeCell ref="A43:B46"/>
    <mergeCell ref="A17:D17"/>
    <mergeCell ref="A18:D18"/>
    <mergeCell ref="A19:D19"/>
    <mergeCell ref="A2:I2"/>
    <mergeCell ref="A26:D26"/>
    <mergeCell ref="A27:D27"/>
    <mergeCell ref="G10:G11"/>
    <mergeCell ref="A1:I1"/>
    <mergeCell ref="A3:I3"/>
    <mergeCell ref="A5:I5"/>
    <mergeCell ref="A7:D7"/>
    <mergeCell ref="E7:F7"/>
    <mergeCell ref="A20:D20"/>
    <mergeCell ref="A21:D21"/>
    <mergeCell ref="A28:D28"/>
    <mergeCell ref="A29:D29"/>
    <mergeCell ref="A10:B11"/>
    <mergeCell ref="D10:D11"/>
    <mergeCell ref="H10:I11"/>
    <mergeCell ref="A8:D8"/>
    <mergeCell ref="E8:F8"/>
    <mergeCell ref="A9:D9"/>
    <mergeCell ref="E9:F9"/>
    <mergeCell ref="E10:F11"/>
    <mergeCell ref="A23:D23"/>
    <mergeCell ref="A24:D24"/>
    <mergeCell ref="A25:D25"/>
    <mergeCell ref="A22:D22"/>
    <mergeCell ref="A12:I12"/>
    <mergeCell ref="A13:I13"/>
    <mergeCell ref="A14:I14"/>
    <mergeCell ref="A30:E30"/>
    <mergeCell ref="A40:B40"/>
    <mergeCell ref="C40:E40"/>
    <mergeCell ref="F40:G40"/>
    <mergeCell ref="A39:B39"/>
    <mergeCell ref="A35:I35"/>
    <mergeCell ref="A37:C37"/>
    <mergeCell ref="C39:I39"/>
  </mergeCells>
  <pageMargins left="0.70866141732283472" right="0.31496062992125984" top="0.19685039370078741" bottom="0.19685039370078741" header="0.31496062992125984" footer="0.31496062992125984"/>
  <pageSetup paperSize="9" scale="65" orientation="portrait" horizontalDpi="4294967295" verticalDpi="4294967295" r:id="rId1"/>
  <rowBreaks count="1" manualBreakCount="1">
    <brk id="1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Роспись 11.06.2024</vt:lpstr>
      <vt:lpstr>'Роспись 11.06.2024'!OLE_LINK2</vt:lpstr>
      <vt:lpstr>'Роспись 11.06.2024'!OLE_LINK3</vt:lpstr>
      <vt:lpstr>'Роспись 11.06.2024'!OLE_LINK6</vt:lpstr>
      <vt:lpstr>'Роспись 11.06.2024'!Область_печати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Fin#Nach#1</dc:creator>
  <cp:lastModifiedBy>fin#spec#2</cp:lastModifiedBy>
  <dcterms:created xsi:type="dcterms:W3CDTF">2024-05-15T06:42:28Z</dcterms:created>
  <dcterms:modified xsi:type="dcterms:W3CDTF">2024-06-24T14:50:40Z</dcterms:modified>
</cp:coreProperties>
</file>