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<sst xmlns="http://schemas.openxmlformats.org/spreadsheetml/2006/main" count="48" uniqueCount="36">
  <si>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</si>
  <si>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</si>
  <si>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</si>
  <si>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</si>
  <si>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</si>
  <si>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</si>
  <si>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</si>
  <si>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</si>
  <si>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</si>
  <si>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</si>
  <si>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</si>
  <si>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</si>
  <si>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</si>
  <si>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</si>
  <si>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</si>
  <si>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</si>
  <si>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</si>
  <si>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</si>
  <si>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</si>
  <si>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</si>
  <si>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</si>
  <si>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</si>
  <si>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</si>
  <si>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</si>
  <si>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</si>
  <si>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</si>
  <si>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</si>
  <si>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</si>
  <si>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</si>
  <si>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</si>
  <si>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</si>
  <si>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</si>
  <si>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</si>
  <si>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</si>
  <si>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</si>
  <si>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01.01.2022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</si>
</sst>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01.01.2022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75.51</c:v>
                </c:pt>
                <c:pt idx="1">
                  <c:v>97.98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13466476"/>
        <c:axId val="54089421"/>
      </c:barChart>
      <c:catAx>
        <c:axId val="134664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664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76400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91,16
</a:t>
          </a:r>
        </a:p>
      </cdr:txBody>
    </cdr:sp>
  </cdr:relSizeAnchor>
  <cdr:relSizeAnchor xmlns:cdr="http://schemas.openxmlformats.org/drawingml/2006/chartDrawing">
    <cdr:from>
      <cdr:x>0.903</cdr:x>
      <cdr:y>0.20325</cdr:y>
    </cdr:from>
    <cdr:to>
      <cdr:x>0.90425</cdr:x>
      <cdr:y>1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486775" y="1247775"/>
          <a:ext cx="9525" cy="49149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18" sqref="AA18"/>
    </sheetView>
  </sheetViews>
  <sheetFormatPr defaultColWidth="9.140625" defaultRowHeight="15"/>
  <cols>
    <col min="1" max="1" width="9.140625" style="3" customWidth="1"/>
    <col min="2" max="2" width="39.28125" style="4" customWidth="1"/>
    <col min="3" max="3" width="3.28125" style="3" customWidth="1"/>
    <col min="4" max="4" width="3.7109375" style="3" customWidth="1"/>
    <col min="5" max="6" width="3.8515625" style="3" customWidth="1"/>
    <col min="7" max="10" width="3.7109375" style="3" customWidth="1"/>
    <col min="11" max="11" width="4.421875" style="3" customWidth="1"/>
    <col min="12" max="12" width="4.140625" style="3" customWidth="1"/>
    <col min="13" max="13" width="3.7109375" style="3" customWidth="1"/>
    <col min="14" max="14" width="4.7109375" style="3" customWidth="1"/>
    <col min="15" max="15" width="3.57421875" style="3" customWidth="1"/>
    <col min="16" max="17" width="3.7109375" style="3" customWidth="1"/>
    <col min="18" max="18" width="12.140625" style="3" customWidth="1"/>
    <col min="19" max="19" width="8.8515625" style="3" customWidth="1"/>
    <col min="20" max="20" width="15.140625" style="3" customWidth="1"/>
    <col min="21" max="21" width="12.57421875" style="3" customWidth="1"/>
    <col min="22" max="22" width="16.00390625" style="3" customWidth="1"/>
    <col min="23" max="23" width="7.57421875" style="5" hidden="1" customWidth="1"/>
    <col min="24" max="24" width="9.140625" style="3" customWidth="1"/>
    <col min="25" max="25" width="9.140625" style="1" customWidth="1"/>
    <col min="26" max="26" width="9.140625" style="2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6" customFormat="1" ht="112.5" customHeight="1">
      <c r="A3" s="7" t="s">
        <v>0</v>
      </c>
      <c r="B3" s="8" t="s">
        <v>26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31</v>
      </c>
      <c r="S3" s="11" t="s">
        <v>16</v>
      </c>
      <c r="T3" s="7" t="s">
        <v>32</v>
      </c>
      <c r="U3" s="7" t="s">
        <v>33</v>
      </c>
      <c r="V3" s="44" t="s">
        <v>30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24</v>
      </c>
      <c r="C4" s="27">
        <v>3</v>
      </c>
      <c r="D4" s="27">
        <v>5</v>
      </c>
      <c r="E4" s="27">
        <v>5</v>
      </c>
      <c r="F4" s="27">
        <v>4</v>
      </c>
      <c r="G4" s="27">
        <v>5</v>
      </c>
      <c r="H4" s="27">
        <v>0</v>
      </c>
      <c r="I4" s="27">
        <v>0</v>
      </c>
      <c r="J4" s="27">
        <v>0</v>
      </c>
      <c r="K4" s="27">
        <v>5</v>
      </c>
      <c r="L4" s="27" t="s">
        <v>18</v>
      </c>
      <c r="M4" s="28">
        <v>5</v>
      </c>
      <c r="N4" s="28">
        <v>0</v>
      </c>
      <c r="O4" s="27">
        <v>5</v>
      </c>
      <c r="P4" s="27">
        <v>5</v>
      </c>
      <c r="Q4" s="27">
        <v>5</v>
      </c>
      <c r="R4" s="28">
        <f>T4*5</f>
        <v>70</v>
      </c>
      <c r="S4" s="29">
        <f>SUM(C4:Q4)</f>
        <v>47</v>
      </c>
      <c r="T4" s="30">
        <f>15-COUNTIF(C4:Q4,"-")</f>
        <v>14</v>
      </c>
      <c r="U4" s="31">
        <f>ROUND(S4/T4,2)</f>
        <v>3.36</v>
      </c>
      <c r="V4" s="31">
        <f>U4/$U$7*100</f>
        <v>75.50561797752809</v>
      </c>
      <c r="W4" s="28">
        <v>15</v>
      </c>
      <c r="X4" s="32"/>
      <c r="Y4" s="33"/>
    </row>
    <row r="5" spans="1:25" s="34" customFormat="1" ht="31.5">
      <c r="A5" s="25" t="s">
        <v>22</v>
      </c>
      <c r="B5" s="26" t="s">
        <v>34</v>
      </c>
      <c r="C5" s="27">
        <v>3</v>
      </c>
      <c r="D5" s="27">
        <v>5</v>
      </c>
      <c r="E5" s="27">
        <v>5</v>
      </c>
      <c r="F5" s="27">
        <v>5</v>
      </c>
      <c r="G5" s="27">
        <v>5</v>
      </c>
      <c r="H5" s="27" t="s">
        <v>18</v>
      </c>
      <c r="I5" s="27" t="s">
        <v>18</v>
      </c>
      <c r="J5" s="27" t="s">
        <v>18</v>
      </c>
      <c r="K5" s="27">
        <v>5</v>
      </c>
      <c r="L5" s="27" t="s">
        <v>18</v>
      </c>
      <c r="M5" s="28">
        <v>5</v>
      </c>
      <c r="N5" s="28">
        <v>0</v>
      </c>
      <c r="O5" s="27">
        <v>5</v>
      </c>
      <c r="P5" s="27">
        <v>5</v>
      </c>
      <c r="Q5" s="27">
        <v>5</v>
      </c>
      <c r="R5" s="28">
        <f>T5*5</f>
        <v>55</v>
      </c>
      <c r="S5" s="29">
        <f>SUM(C5:Q5)</f>
        <v>48</v>
      </c>
      <c r="T5" s="30">
        <f>15-COUNTIF(C5:Q5,"-")</f>
        <v>11</v>
      </c>
      <c r="U5" s="31">
        <f>ROUND(S5/T5,2)</f>
        <v>4.36</v>
      </c>
      <c r="V5" s="31">
        <f>U5/$U$7*100</f>
        <v>97.97752808988764</v>
      </c>
      <c r="W5" s="28">
        <v>4</v>
      </c>
      <c r="X5" s="32"/>
      <c r="Y5" s="33"/>
    </row>
    <row r="6" spans="1:25" s="42" customFormat="1" ht="15.75">
      <c r="A6" s="25" t="s">
        <v>23</v>
      </c>
      <c r="B6" s="26" t="s">
        <v>25</v>
      </c>
      <c r="C6" s="35">
        <v>4</v>
      </c>
      <c r="D6" s="35">
        <v>5</v>
      </c>
      <c r="E6" s="35">
        <v>5</v>
      </c>
      <c r="F6" s="35">
        <v>5</v>
      </c>
      <c r="G6" s="27">
        <v>5</v>
      </c>
      <c r="H6" s="35" t="s">
        <v>18</v>
      </c>
      <c r="I6" s="27" t="s">
        <v>18</v>
      </c>
      <c r="J6" s="35" t="s">
        <v>18</v>
      </c>
      <c r="K6" s="35">
        <v>5</v>
      </c>
      <c r="L6" s="35" t="s">
        <v>18</v>
      </c>
      <c r="M6" s="36">
        <v>5</v>
      </c>
      <c r="N6" s="28">
        <v>0</v>
      </c>
      <c r="O6" s="27">
        <v>5</v>
      </c>
      <c r="P6" s="27">
        <v>5</v>
      </c>
      <c r="Q6" s="27">
        <v>5</v>
      </c>
      <c r="R6" s="43">
        <f>T6*5</f>
        <v>55</v>
      </c>
      <c r="S6" s="37">
        <f>SUM(C6:Q6)</f>
        <v>49</v>
      </c>
      <c r="T6" s="38">
        <f>15-COUNTIF(C6:Q6,"-")</f>
        <v>11</v>
      </c>
      <c r="U6" s="31">
        <f>ROUND(S6/T6,2)</f>
        <v>4.45</v>
      </c>
      <c r="V6" s="39">
        <f>U6/$U$7*100</f>
        <v>100</v>
      </c>
      <c r="W6" s="28">
        <v>10</v>
      </c>
      <c r="X6" s="40"/>
      <c r="Y6" s="41"/>
    </row>
    <row r="7" spans="1:26" s="22" customFormat="1" ht="47.25">
      <c r="A7" s="17"/>
      <c r="B7" s="46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2" t="s">
        <v>20</v>
      </c>
      <c r="S7" s="52"/>
      <c r="T7" s="53"/>
      <c r="U7" s="19">
        <f>MAX(U4:U6)</f>
        <v>4.45</v>
      </c>
      <c r="V7" s="45">
        <f>MAX(V4:V6,)</f>
        <v>100</v>
      </c>
      <c r="W7" s="20"/>
      <c r="X7" s="18"/>
      <c r="Y7" s="21"/>
      <c r="Z7" s="18"/>
    </row>
    <row r="8" spans="1:26" s="16" customFormat="1" ht="15.75">
      <c r="A8" s="23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4" t="s">
        <v>19</v>
      </c>
      <c r="S8" s="54"/>
      <c r="T8" s="54"/>
      <c r="U8" s="55"/>
      <c r="V8" s="39">
        <f>AVERAGE(V4:V6)</f>
        <v>91.16104868913858</v>
      </c>
      <c r="W8" s="20"/>
      <c r="X8" s="18"/>
      <c r="Y8" s="14"/>
      <c r="Z8" s="15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48" t="s">
        <v>26</v>
      </c>
      <c r="B1" s="48" t="s">
        <v>30</v>
      </c>
    </row>
    <row r="2" spans="1:2" ht="15">
      <c r="A2" s="47" t="s">
        <v>29</v>
      </c>
      <c r="B2" s="6">
        <v>75.51</v>
      </c>
    </row>
    <row r="3" spans="1:2" ht="27">
      <c r="A3" s="47" t="s">
        <v>34</v>
      </c>
      <c r="B3" s="6">
        <v>97.98</v>
      </c>
    </row>
    <row r="4" spans="1:2" ht="15">
      <c r="A4" s="47" t="s">
        <v>25</v>
      </c>
      <c r="B4" s="6">
        <v>100</v>
      </c>
    </row>
  </sheetData>
  <sheetProtection/>
  <autoFilter ref="A1:B4">
    <sortState ref="A2:B4">
      <sortCondition sortBy="value" ref="B2:B4"/>
    </sortState>
  </autoFilter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2021-05-14T05:37:33Z</cp:lastPrinted>
  <dcterms:created xsi:type="dcterms:W3CDTF">2011-11-10T17:09:59Z</dcterms:created>
  <dcterms:modified xsi:type="dcterms:W3CDTF">2022-05-24T11:24:10Z</dcterms:modified>
  <cp:category/>
  <cp:version/>
  <cp:contentType/>
  <cp:contentStatus/>
</cp:coreProperties>
</file>