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Документ!$A$7:$H$56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E56" i="2" l="1"/>
  <c r="F41" i="2"/>
  <c r="E41" i="2"/>
  <c r="F55" i="2" l="1"/>
  <c r="E55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8" i="2"/>
</calcChain>
</file>

<file path=xl/sharedStrings.xml><?xml version="1.0" encoding="utf-8"?>
<sst xmlns="http://schemas.openxmlformats.org/spreadsheetml/2006/main" count="105" uniqueCount="105">
  <si>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</si>
  <si>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</si>
  <si>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</si>
  <si>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</si>
  <si>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</si>
  <si>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</si>
  <si>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</si>
  <si>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</si>
  <si>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</si>
  <si>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</si>
  <si>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</si>
  <si>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</si>
  <si>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</si>
  <si>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</si>
  <si>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</si>
  <si>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</si>
  <si>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</si>
  <si>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</si>
  <si>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</si>
  <si>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</si>
  <si>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</si>
  <si>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</si>
  <si>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</si>
  <si>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</si>
  <si>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</si>
  <si>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</si>
  <si>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</si>
  <si>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</si>
  <si>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</si>
  <si>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</si>
  <si>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</si>
  <si>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</si>
  <si>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</si>
  <si>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</si>
  <si>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</si>
  <si>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</si>
  <si>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</si>
  <si>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</si>
  <si>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</si>
  <si>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</si>
  <si>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</si>
  <si>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</si>
  <si>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</si>
  <si>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</si>
  <si>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</si>
  <si>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</si>
  <si>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</si>
  <si>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</si>
  <si>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</si>
  <si>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</si>
  <si>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</si>
  <si>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</si>
  <si>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</si>
  <si>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</si>
  <si>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</si>
  <si>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</si>
  <si>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</si>
  <si>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</si>
  <si>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</si>
  <si>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</si>
  <si>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</si>
  <si>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</si>
  <si>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</si>
  <si>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</si>
  <si>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</si>
  <si>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</si>
  <si>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</si>
  <si>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</si>
  <si>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</si>
  <si>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</si>
  <si>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</si>
  <si>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</si>
  <si>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</si>
  <si>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</si>
  <si>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</si>
  <si>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</si>
  <si>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</si>
  <si>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</si>
  <si>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</si>
  <si>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</si>
  <si>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</si>
  <si>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</si>
  <si>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</si>
  <si>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</si>
  <si>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</si>
  <si>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</si>
  <si>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</si>
  <si>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</si>
  <si>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</si>
  <si>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</si>
  <si>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</si>
  <si>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</si>
  <si>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</si>
  <si>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</si>
  <si>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</si>
  <si>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</si>
  <si>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              (стр.4-стр.3)</t>
  </si>
  <si>
    <t>Процент отклонения</t>
  </si>
  <si>
    <t>Исполнено за 3 квартал 2020 года</t>
  </si>
  <si>
    <t>8020000000</t>
  </si>
  <si>
    <t>Подпрограмма 2 "Поддержка социально ориентированных некоммерческих организаций ЗАТО Видяево"</t>
  </si>
  <si>
    <t>9990000000</t>
  </si>
  <si>
    <t xml:space="preserve"> Иная непрограммная деятельность</t>
  </si>
  <si>
    <t xml:space="preserve">Сравнительный анализ исполнения местного бюджета ЗАТО Видяево года в разрезе муниципальных программ 3 квартал 2021/2020 годов
</t>
  </si>
  <si>
    <t>Исполнено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</si>
</sst>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4" xfId="10" applyNumberFormat="1" applyFont="1" applyFill="1" applyBorder="1" applyProtection="1">
      <alignment horizontal="right" vertical="top" shrinkToFit="1"/>
    </xf>
    <xf numFmtId="4" fontId="1" fillId="5" borderId="4" xfId="10" applyNumberFormat="1" applyFill="1" applyBorder="1" applyProtection="1">
      <alignment horizontal="right" vertical="top" shrinkToFi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6" fillId="5" borderId="3" xfId="10" applyNumberFormat="1" applyFont="1" applyFill="1" applyProtection="1">
      <alignment horizontal="right" vertical="top" shrinkToFit="1"/>
    </xf>
    <xf numFmtId="4" fontId="5" fillId="5" borderId="3" xfId="12" applyNumberFormat="1" applyFont="1" applyFill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6" fillId="5" borderId="3" xfId="12" applyNumberFormat="1" applyFont="1" applyFill="1" applyProtection="1">
      <alignment horizontal="right" vertical="top" shrinkToFit="1"/>
    </xf>
    <xf numFmtId="4" fontId="0" fillId="0" borderId="0" xfId="0" applyNumberFormat="1" applyProtection="1"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zoomScaleSheetLayoutView="100" workbookViewId="0">
      <pane ySplit="7" topLeftCell="A8" activePane="bottomLeft" state="frozen"/>
      <selection pane="bottomLeft" activeCell="L55" sqref="L55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2"/>
      <c r="H1" s="2"/>
    </row>
    <row r="2" spans="1:8" ht="49.5" customHeight="1" x14ac:dyDescent="0.25">
      <c r="A2" s="23" t="s">
        <v>103</v>
      </c>
      <c r="B2" s="24"/>
      <c r="C2" s="24"/>
      <c r="D2" s="24"/>
      <c r="E2" s="24"/>
      <c r="F2" s="24"/>
      <c r="G2" s="3"/>
      <c r="H2" s="3"/>
    </row>
    <row r="3" spans="1:8" ht="15.75" customHeight="1" x14ac:dyDescent="0.25">
      <c r="A3" s="25"/>
      <c r="B3" s="26"/>
      <c r="C3" s="26"/>
      <c r="D3" s="26"/>
      <c r="E3" s="26"/>
      <c r="F3" s="26"/>
      <c r="G3" s="3"/>
      <c r="H3" s="3"/>
    </row>
    <row r="4" spans="1:8" ht="12.75" customHeight="1" x14ac:dyDescent="0.25">
      <c r="A4" s="27" t="s">
        <v>0</v>
      </c>
      <c r="B4" s="28"/>
      <c r="C4" s="28"/>
      <c r="D4" s="28"/>
      <c r="E4" s="28"/>
      <c r="F4" s="28"/>
      <c r="G4" s="4"/>
      <c r="H4" s="4"/>
    </row>
    <row r="5" spans="1:8" ht="21.75" customHeight="1" x14ac:dyDescent="0.25">
      <c r="A5" s="29" t="s">
        <v>1</v>
      </c>
      <c r="B5" s="29" t="s">
        <v>2</v>
      </c>
      <c r="C5" s="29" t="s">
        <v>98</v>
      </c>
      <c r="D5" s="29" t="s">
        <v>104</v>
      </c>
      <c r="E5" s="29" t="s">
        <v>96</v>
      </c>
      <c r="F5" s="29" t="s">
        <v>97</v>
      </c>
      <c r="G5" s="2"/>
      <c r="H5" s="2"/>
    </row>
    <row r="6" spans="1:8" ht="42" customHeight="1" x14ac:dyDescent="0.25">
      <c r="A6" s="30"/>
      <c r="B6" s="30"/>
      <c r="C6" s="30"/>
      <c r="D6" s="31"/>
      <c r="E6" s="30"/>
      <c r="F6" s="30"/>
      <c r="G6" s="2"/>
      <c r="H6" s="2"/>
    </row>
    <row r="7" spans="1:8" ht="12.75" customHeight="1" x14ac:dyDescent="0.25">
      <c r="A7" s="5">
        <v>1</v>
      </c>
      <c r="B7" s="5">
        <v>2</v>
      </c>
      <c r="C7" s="13">
        <v>3</v>
      </c>
      <c r="D7" s="5">
        <v>4</v>
      </c>
      <c r="E7" s="13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18">
        <v>162228436.59999999</v>
      </c>
      <c r="D8" s="18">
        <v>188009232.36000001</v>
      </c>
      <c r="E8" s="15">
        <f>D8-C8</f>
        <v>25780795.76000002</v>
      </c>
      <c r="F8" s="12">
        <f>D8/C8*100</f>
        <v>115.89166258414156</v>
      </c>
      <c r="G8" s="2"/>
    </row>
    <row r="9" spans="1:8" ht="25.5" outlineLevel="1" x14ac:dyDescent="0.25">
      <c r="A9" s="7" t="s">
        <v>5</v>
      </c>
      <c r="B9" s="7" t="s">
        <v>6</v>
      </c>
      <c r="C9" s="19">
        <v>153589270.78999999</v>
      </c>
      <c r="D9" s="32">
        <v>178869868.09</v>
      </c>
      <c r="E9" s="16">
        <f t="shared" ref="E9:E56" si="0">D9-C9</f>
        <v>25280597.300000012</v>
      </c>
      <c r="F9" s="17">
        <f>D9/C9*100</f>
        <v>116.45987194936667</v>
      </c>
      <c r="G9" s="2"/>
    </row>
    <row r="10" spans="1:8" ht="25.5" outlineLevel="1" x14ac:dyDescent="0.25">
      <c r="A10" s="7" t="s">
        <v>7</v>
      </c>
      <c r="B10" s="7" t="s">
        <v>8</v>
      </c>
      <c r="C10" s="19">
        <v>805208.07</v>
      </c>
      <c r="D10" s="32">
        <v>1641573.26</v>
      </c>
      <c r="E10" s="16">
        <f t="shared" si="0"/>
        <v>836365.19000000006</v>
      </c>
      <c r="F10" s="17">
        <f t="shared" ref="F10:F56" si="1">D10/C10*100</f>
        <v>203.86944954488598</v>
      </c>
      <c r="G10" s="2"/>
    </row>
    <row r="11" spans="1:8" ht="51" outlineLevel="1" x14ac:dyDescent="0.25">
      <c r="A11" s="7" t="s">
        <v>9</v>
      </c>
      <c r="B11" s="7" t="s">
        <v>10</v>
      </c>
      <c r="C11" s="19">
        <v>7833957.7400000002</v>
      </c>
      <c r="D11" s="32">
        <v>7497791.0099999998</v>
      </c>
      <c r="E11" s="16">
        <f t="shared" si="0"/>
        <v>-336166.73000000045</v>
      </c>
      <c r="F11" s="17">
        <f t="shared" si="1"/>
        <v>95.708851883594662</v>
      </c>
      <c r="G11" s="2"/>
    </row>
    <row r="12" spans="1:8" ht="25.5" x14ac:dyDescent="0.25">
      <c r="A12" s="9" t="s">
        <v>11</v>
      </c>
      <c r="B12" s="9" t="s">
        <v>12</v>
      </c>
      <c r="C12" s="18">
        <v>11996196.439999999</v>
      </c>
      <c r="D12" s="18">
        <v>11626179.68</v>
      </c>
      <c r="E12" s="15">
        <f t="shared" si="0"/>
        <v>-370016.75999999978</v>
      </c>
      <c r="F12" s="12">
        <f t="shared" si="1"/>
        <v>96.915549342238023</v>
      </c>
      <c r="G12" s="2"/>
    </row>
    <row r="13" spans="1:8" ht="38.25" outlineLevel="1" x14ac:dyDescent="0.25">
      <c r="A13" s="7" t="s">
        <v>13</v>
      </c>
      <c r="B13" s="7" t="s">
        <v>14</v>
      </c>
      <c r="C13" s="19">
        <v>8078283.9699999997</v>
      </c>
      <c r="D13" s="32">
        <v>8308404.3200000003</v>
      </c>
      <c r="E13" s="16">
        <f t="shared" si="0"/>
        <v>230120.35000000056</v>
      </c>
      <c r="F13" s="17">
        <f t="shared" si="1"/>
        <v>102.84862912537601</v>
      </c>
      <c r="G13" s="2"/>
    </row>
    <row r="14" spans="1:8" ht="38.25" outlineLevel="1" x14ac:dyDescent="0.25">
      <c r="A14" s="7" t="s">
        <v>15</v>
      </c>
      <c r="B14" s="7" t="s">
        <v>16</v>
      </c>
      <c r="C14" s="19">
        <v>3667912.47</v>
      </c>
      <c r="D14" s="32">
        <v>3267196.36</v>
      </c>
      <c r="E14" s="16">
        <f t="shared" si="0"/>
        <v>-400716.11000000034</v>
      </c>
      <c r="F14" s="17">
        <f t="shared" si="1"/>
        <v>89.075090715019158</v>
      </c>
      <c r="G14" s="2"/>
    </row>
    <row r="15" spans="1:8" outlineLevel="1" x14ac:dyDescent="0.25">
      <c r="A15" s="7" t="s">
        <v>17</v>
      </c>
      <c r="B15" s="7" t="s">
        <v>18</v>
      </c>
      <c r="C15" s="19">
        <v>250000</v>
      </c>
      <c r="D15" s="32">
        <v>50579</v>
      </c>
      <c r="E15" s="16">
        <f t="shared" si="0"/>
        <v>-199421</v>
      </c>
      <c r="F15" s="12">
        <f t="shared" si="1"/>
        <v>20.2316</v>
      </c>
      <c r="G15" s="2"/>
    </row>
    <row r="16" spans="1:8" ht="38.25" x14ac:dyDescent="0.25">
      <c r="A16" s="9" t="s">
        <v>19</v>
      </c>
      <c r="B16" s="9" t="s">
        <v>20</v>
      </c>
      <c r="C16" s="18">
        <v>5263157.8899999997</v>
      </c>
      <c r="D16" s="18">
        <v>2029084.93</v>
      </c>
      <c r="E16" s="15">
        <f t="shared" si="0"/>
        <v>-3234072.96</v>
      </c>
      <c r="F16" s="17">
        <f t="shared" si="1"/>
        <v>38.55261370469735</v>
      </c>
      <c r="G16" s="2"/>
    </row>
    <row r="17" spans="1:7" ht="25.5" outlineLevel="1" x14ac:dyDescent="0.25">
      <c r="A17" s="7" t="s">
        <v>21</v>
      </c>
      <c r="B17" s="7" t="s">
        <v>22</v>
      </c>
      <c r="C17" s="19">
        <v>5263157.8899999997</v>
      </c>
      <c r="D17" s="32">
        <v>2029084.93</v>
      </c>
      <c r="E17" s="16">
        <f t="shared" si="0"/>
        <v>-3234072.96</v>
      </c>
      <c r="F17" s="17">
        <f t="shared" si="1"/>
        <v>38.55261370469735</v>
      </c>
      <c r="G17" s="2"/>
    </row>
    <row r="18" spans="1:7" ht="25.5" x14ac:dyDescent="0.25">
      <c r="A18" s="9" t="s">
        <v>23</v>
      </c>
      <c r="B18" s="9" t="s">
        <v>24</v>
      </c>
      <c r="C18" s="18">
        <v>21394575.09</v>
      </c>
      <c r="D18" s="18">
        <v>22272916.300000001</v>
      </c>
      <c r="E18" s="15">
        <f t="shared" si="0"/>
        <v>878341.21000000089</v>
      </c>
      <c r="F18" s="12">
        <f t="shared" si="1"/>
        <v>104.10543890825177</v>
      </c>
      <c r="G18" s="2"/>
    </row>
    <row r="19" spans="1:7" ht="25.5" outlineLevel="1" x14ac:dyDescent="0.25">
      <c r="A19" s="7" t="s">
        <v>25</v>
      </c>
      <c r="B19" s="7" t="s">
        <v>26</v>
      </c>
      <c r="C19" s="19">
        <v>21394575.09</v>
      </c>
      <c r="D19" s="32">
        <v>22272916.300000001</v>
      </c>
      <c r="E19" s="16">
        <f t="shared" si="0"/>
        <v>878341.21000000089</v>
      </c>
      <c r="F19" s="17">
        <f t="shared" si="1"/>
        <v>104.10543890825177</v>
      </c>
      <c r="G19" s="2"/>
    </row>
    <row r="20" spans="1:7" ht="38.25" x14ac:dyDescent="0.25">
      <c r="A20" s="9" t="s">
        <v>27</v>
      </c>
      <c r="B20" s="9" t="s">
        <v>28</v>
      </c>
      <c r="C20" s="18">
        <v>18674047.850000001</v>
      </c>
      <c r="D20" s="18">
        <v>20807222.379999999</v>
      </c>
      <c r="E20" s="15">
        <f t="shared" si="0"/>
        <v>2133174.5299999975</v>
      </c>
      <c r="F20" s="12">
        <f t="shared" si="1"/>
        <v>111.42320372709122</v>
      </c>
      <c r="G20" s="2"/>
    </row>
    <row r="21" spans="1:7" ht="25.5" outlineLevel="1" x14ac:dyDescent="0.25">
      <c r="A21" s="7" t="s">
        <v>29</v>
      </c>
      <c r="B21" s="7" t="s">
        <v>30</v>
      </c>
      <c r="C21" s="19">
        <v>18674047.850000001</v>
      </c>
      <c r="D21" s="32">
        <v>20807222.379999999</v>
      </c>
      <c r="E21" s="16">
        <f t="shared" si="0"/>
        <v>2133174.5299999975</v>
      </c>
      <c r="F21" s="17">
        <f t="shared" si="1"/>
        <v>111.42320372709122</v>
      </c>
      <c r="G21" s="2"/>
    </row>
    <row r="22" spans="1:7" ht="38.25" x14ac:dyDescent="0.25">
      <c r="A22" s="9" t="s">
        <v>31</v>
      </c>
      <c r="B22" s="9" t="s">
        <v>32</v>
      </c>
      <c r="C22" s="18">
        <v>56988114.539999999</v>
      </c>
      <c r="D22" s="18">
        <v>108029210.65000001</v>
      </c>
      <c r="E22" s="15">
        <f t="shared" si="0"/>
        <v>51041096.110000007</v>
      </c>
      <c r="F22" s="12">
        <f t="shared" si="1"/>
        <v>189.56445834714225</v>
      </c>
      <c r="G22" s="2"/>
    </row>
    <row r="23" spans="1:7" ht="25.5" outlineLevel="1" x14ac:dyDescent="0.25">
      <c r="A23" s="7" t="s">
        <v>33</v>
      </c>
      <c r="B23" s="7" t="s">
        <v>34</v>
      </c>
      <c r="C23" s="19">
        <v>5122191.1900000004</v>
      </c>
      <c r="D23" s="32">
        <v>2813048.15</v>
      </c>
      <c r="E23" s="16">
        <f t="shared" si="0"/>
        <v>-2309143.0400000005</v>
      </c>
      <c r="F23" s="17">
        <f t="shared" si="1"/>
        <v>54.918843238258738</v>
      </c>
      <c r="G23" s="2"/>
    </row>
    <row r="24" spans="1:7" ht="25.5" outlineLevel="1" x14ac:dyDescent="0.25">
      <c r="A24" s="7" t="s">
        <v>35</v>
      </c>
      <c r="B24" s="7" t="s">
        <v>36</v>
      </c>
      <c r="C24" s="19">
        <v>5059954.91</v>
      </c>
      <c r="D24" s="32">
        <v>5645931.3399999999</v>
      </c>
      <c r="E24" s="16">
        <f t="shared" si="0"/>
        <v>585976.4299999997</v>
      </c>
      <c r="F24" s="17">
        <f t="shared" si="1"/>
        <v>111.58066505379193</v>
      </c>
      <c r="G24" s="2"/>
    </row>
    <row r="25" spans="1:7" ht="38.25" outlineLevel="1" x14ac:dyDescent="0.25">
      <c r="A25" s="7" t="s">
        <v>37</v>
      </c>
      <c r="B25" s="7" t="s">
        <v>38</v>
      </c>
      <c r="C25" s="19">
        <v>7388105.8799999999</v>
      </c>
      <c r="D25" s="32">
        <v>62273335.079999998</v>
      </c>
      <c r="E25" s="16">
        <f t="shared" si="0"/>
        <v>54885229.199999996</v>
      </c>
      <c r="F25" s="17">
        <f t="shared" si="1"/>
        <v>842.88633773613435</v>
      </c>
      <c r="G25" s="2"/>
    </row>
    <row r="26" spans="1:7" ht="38.25" outlineLevel="1" x14ac:dyDescent="0.25">
      <c r="A26" s="7" t="s">
        <v>39</v>
      </c>
      <c r="B26" s="7" t="s">
        <v>40</v>
      </c>
      <c r="C26" s="19">
        <v>39417862.560000002</v>
      </c>
      <c r="D26" s="32">
        <v>37296896.079999998</v>
      </c>
      <c r="E26" s="16">
        <f t="shared" si="0"/>
        <v>-2120966.4800000042</v>
      </c>
      <c r="F26" s="17">
        <f t="shared" si="1"/>
        <v>94.619275774348324</v>
      </c>
      <c r="G26" s="2"/>
    </row>
    <row r="27" spans="1:7" ht="51" x14ac:dyDescent="0.25">
      <c r="A27" s="9" t="s">
        <v>41</v>
      </c>
      <c r="B27" s="9" t="s">
        <v>42</v>
      </c>
      <c r="C27" s="18">
        <v>12990668.689999999</v>
      </c>
      <c r="D27" s="18">
        <v>13399094.039999999</v>
      </c>
      <c r="E27" s="15">
        <f t="shared" si="0"/>
        <v>408425.34999999963</v>
      </c>
      <c r="F27" s="12">
        <f t="shared" si="1"/>
        <v>103.143990195935</v>
      </c>
      <c r="G27" s="2"/>
    </row>
    <row r="28" spans="1:7" ht="51" outlineLevel="1" x14ac:dyDescent="0.25">
      <c r="A28" s="7" t="s">
        <v>43</v>
      </c>
      <c r="B28" s="7" t="s">
        <v>44</v>
      </c>
      <c r="C28" s="19">
        <v>12758676.039999999</v>
      </c>
      <c r="D28" s="32">
        <v>13265044.039999999</v>
      </c>
      <c r="E28" s="16">
        <f t="shared" si="0"/>
        <v>506368</v>
      </c>
      <c r="F28" s="17">
        <f t="shared" si="1"/>
        <v>103.9688130524866</v>
      </c>
      <c r="G28" s="2"/>
    </row>
    <row r="29" spans="1:7" ht="25.5" outlineLevel="1" x14ac:dyDescent="0.25">
      <c r="A29" s="7" t="s">
        <v>45</v>
      </c>
      <c r="B29" s="7" t="s">
        <v>46</v>
      </c>
      <c r="C29" s="19">
        <v>0</v>
      </c>
      <c r="D29" s="32">
        <v>0</v>
      </c>
      <c r="E29" s="16">
        <f t="shared" si="0"/>
        <v>0</v>
      </c>
      <c r="F29" s="17" t="e">
        <f t="shared" si="1"/>
        <v>#DIV/0!</v>
      </c>
      <c r="G29" s="2"/>
    </row>
    <row r="30" spans="1:7" ht="38.25" outlineLevel="1" x14ac:dyDescent="0.25">
      <c r="A30" s="7" t="s">
        <v>47</v>
      </c>
      <c r="B30" s="7" t="s">
        <v>48</v>
      </c>
      <c r="C30" s="19">
        <v>231992.65</v>
      </c>
      <c r="D30" s="32">
        <v>134050</v>
      </c>
      <c r="E30" s="16">
        <f t="shared" si="0"/>
        <v>-97942.65</v>
      </c>
      <c r="F30" s="17">
        <f t="shared" si="1"/>
        <v>57.782003007422865</v>
      </c>
      <c r="G30" s="2"/>
    </row>
    <row r="31" spans="1:7" ht="25.5" x14ac:dyDescent="0.25">
      <c r="A31" s="9" t="s">
        <v>49</v>
      </c>
      <c r="B31" s="9" t="s">
        <v>50</v>
      </c>
      <c r="C31" s="18">
        <v>0</v>
      </c>
      <c r="D31" s="18">
        <v>0</v>
      </c>
      <c r="E31" s="15">
        <f t="shared" si="0"/>
        <v>0</v>
      </c>
      <c r="F31" s="12" t="e">
        <f t="shared" si="1"/>
        <v>#DIV/0!</v>
      </c>
      <c r="G31" s="2"/>
    </row>
    <row r="32" spans="1:7" ht="25.5" outlineLevel="1" x14ac:dyDescent="0.25">
      <c r="A32" s="7" t="s">
        <v>51</v>
      </c>
      <c r="B32" s="7" t="s">
        <v>52</v>
      </c>
      <c r="C32" s="19">
        <v>0</v>
      </c>
      <c r="D32" s="32">
        <v>0</v>
      </c>
      <c r="E32" s="16">
        <f t="shared" si="0"/>
        <v>0</v>
      </c>
      <c r="F32" s="17" t="e">
        <f t="shared" si="1"/>
        <v>#DIV/0!</v>
      </c>
      <c r="G32" s="2"/>
    </row>
    <row r="33" spans="1:7" ht="25.5" x14ac:dyDescent="0.25">
      <c r="A33" s="9" t="s">
        <v>53</v>
      </c>
      <c r="B33" s="9" t="s">
        <v>54</v>
      </c>
      <c r="C33" s="18">
        <v>15567995.210000001</v>
      </c>
      <c r="D33" s="18">
        <v>16184898.1</v>
      </c>
      <c r="E33" s="15">
        <f t="shared" si="0"/>
        <v>616902.88999999873</v>
      </c>
      <c r="F33" s="12">
        <f t="shared" si="1"/>
        <v>103.962635404742</v>
      </c>
      <c r="G33" s="2"/>
    </row>
    <row r="34" spans="1:7" ht="25.5" outlineLevel="1" x14ac:dyDescent="0.25">
      <c r="A34" s="7" t="s">
        <v>55</v>
      </c>
      <c r="B34" s="7" t="s">
        <v>56</v>
      </c>
      <c r="C34" s="19">
        <v>15187705.210000001</v>
      </c>
      <c r="D34" s="32">
        <v>15946230.1</v>
      </c>
      <c r="E34" s="16">
        <f t="shared" si="0"/>
        <v>758524.88999999873</v>
      </c>
      <c r="F34" s="17">
        <f t="shared" si="1"/>
        <v>104.9943350855965</v>
      </c>
      <c r="G34" s="2"/>
    </row>
    <row r="35" spans="1:7" ht="38.25" outlineLevel="1" x14ac:dyDescent="0.25">
      <c r="A35" s="7" t="s">
        <v>57</v>
      </c>
      <c r="B35" s="7" t="s">
        <v>58</v>
      </c>
      <c r="C35" s="19">
        <v>380290</v>
      </c>
      <c r="D35" s="32">
        <v>238668</v>
      </c>
      <c r="E35" s="16">
        <f t="shared" si="0"/>
        <v>-141622</v>
      </c>
      <c r="F35" s="17">
        <f t="shared" si="1"/>
        <v>62.759473033737414</v>
      </c>
      <c r="G35" s="2"/>
    </row>
    <row r="36" spans="1:7" ht="38.25" x14ac:dyDescent="0.25">
      <c r="A36" s="9" t="s">
        <v>59</v>
      </c>
      <c r="B36" s="9" t="s">
        <v>60</v>
      </c>
      <c r="C36" s="18">
        <v>1692500</v>
      </c>
      <c r="D36" s="18">
        <v>366232.9</v>
      </c>
      <c r="E36" s="15">
        <f t="shared" si="0"/>
        <v>-1326267.1000000001</v>
      </c>
      <c r="F36" s="12">
        <f t="shared" si="1"/>
        <v>21.638576070901035</v>
      </c>
      <c r="G36" s="2"/>
    </row>
    <row r="37" spans="1:7" ht="38.25" outlineLevel="1" x14ac:dyDescent="0.25">
      <c r="A37" s="7" t="s">
        <v>61</v>
      </c>
      <c r="B37" s="7" t="s">
        <v>62</v>
      </c>
      <c r="C37" s="19">
        <v>1692500</v>
      </c>
      <c r="D37" s="32">
        <v>366232.9</v>
      </c>
      <c r="E37" s="16">
        <f t="shared" si="0"/>
        <v>-1326267.1000000001</v>
      </c>
      <c r="F37" s="17">
        <f t="shared" si="1"/>
        <v>21.638576070901035</v>
      </c>
      <c r="G37" s="2"/>
    </row>
    <row r="38" spans="1:7" ht="38.25" outlineLevel="1" x14ac:dyDescent="0.25">
      <c r="A38" s="7" t="s">
        <v>63</v>
      </c>
      <c r="B38" s="7" t="s">
        <v>64</v>
      </c>
      <c r="C38" s="11">
        <v>0</v>
      </c>
      <c r="D38" s="32">
        <v>0</v>
      </c>
      <c r="E38" s="16">
        <f t="shared" si="0"/>
        <v>0</v>
      </c>
      <c r="F38" s="17" t="e">
        <f t="shared" si="1"/>
        <v>#DIV/0!</v>
      </c>
      <c r="G38" s="2"/>
    </row>
    <row r="39" spans="1:7" ht="25.5" x14ac:dyDescent="0.25">
      <c r="A39" s="9" t="s">
        <v>65</v>
      </c>
      <c r="B39" s="9" t="s">
        <v>66</v>
      </c>
      <c r="C39" s="18">
        <v>0</v>
      </c>
      <c r="D39" s="18">
        <v>0</v>
      </c>
      <c r="E39" s="15">
        <f t="shared" si="0"/>
        <v>0</v>
      </c>
      <c r="F39" s="12" t="e">
        <f t="shared" si="1"/>
        <v>#DIV/0!</v>
      </c>
      <c r="G39" s="2"/>
    </row>
    <row r="40" spans="1:7" ht="25.5" outlineLevel="1" x14ac:dyDescent="0.25">
      <c r="A40" s="7" t="s">
        <v>67</v>
      </c>
      <c r="B40" s="7" t="s">
        <v>68</v>
      </c>
      <c r="C40" s="19">
        <v>0</v>
      </c>
      <c r="D40" s="32">
        <v>0</v>
      </c>
      <c r="E40" s="16">
        <f t="shared" si="0"/>
        <v>0</v>
      </c>
      <c r="F40" s="17" t="e">
        <f t="shared" si="1"/>
        <v>#DIV/0!</v>
      </c>
      <c r="G40" s="2"/>
    </row>
    <row r="41" spans="1:7" ht="38.25" outlineLevel="1" x14ac:dyDescent="0.25">
      <c r="A41" s="7" t="s">
        <v>99</v>
      </c>
      <c r="B41" s="7" t="s">
        <v>100</v>
      </c>
      <c r="C41" s="19">
        <v>0</v>
      </c>
      <c r="D41" s="32">
        <v>0</v>
      </c>
      <c r="E41" s="16">
        <f t="shared" si="0"/>
        <v>0</v>
      </c>
      <c r="F41" s="17" t="e">
        <f t="shared" si="1"/>
        <v>#DIV/0!</v>
      </c>
      <c r="G41" s="2"/>
    </row>
    <row r="42" spans="1:7" ht="25.5" x14ac:dyDescent="0.25">
      <c r="A42" s="9" t="s">
        <v>69</v>
      </c>
      <c r="B42" s="9" t="s">
        <v>70</v>
      </c>
      <c r="C42" s="18">
        <v>8670243.25</v>
      </c>
      <c r="D42" s="18">
        <v>7782239.1900000004</v>
      </c>
      <c r="E42" s="15">
        <f t="shared" si="0"/>
        <v>-888004.05999999959</v>
      </c>
      <c r="F42" s="12">
        <f t="shared" si="1"/>
        <v>89.75802599310002</v>
      </c>
      <c r="G42" s="2"/>
    </row>
    <row r="43" spans="1:7" ht="38.25" outlineLevel="1" x14ac:dyDescent="0.25">
      <c r="A43" s="7" t="s">
        <v>71</v>
      </c>
      <c r="B43" s="7" t="s">
        <v>72</v>
      </c>
      <c r="C43" s="19">
        <v>3887956.88</v>
      </c>
      <c r="D43" s="32">
        <v>4014405</v>
      </c>
      <c r="E43" s="16">
        <f t="shared" si="0"/>
        <v>126448.12000000011</v>
      </c>
      <c r="F43" s="17">
        <f t="shared" si="1"/>
        <v>103.25230253068034</v>
      </c>
      <c r="G43" s="2"/>
    </row>
    <row r="44" spans="1:7" ht="25.5" outlineLevel="1" x14ac:dyDescent="0.25">
      <c r="A44" s="7" t="s">
        <v>73</v>
      </c>
      <c r="B44" s="7" t="s">
        <v>74</v>
      </c>
      <c r="C44" s="19">
        <v>4782286.37</v>
      </c>
      <c r="D44" s="32">
        <v>3767834.19</v>
      </c>
      <c r="E44" s="16">
        <f t="shared" si="0"/>
        <v>-1014452.1800000002</v>
      </c>
      <c r="F44" s="17">
        <f t="shared" si="1"/>
        <v>78.787297507656362</v>
      </c>
      <c r="G44" s="2"/>
    </row>
    <row r="45" spans="1:7" ht="63.75" x14ac:dyDescent="0.25">
      <c r="A45" s="9" t="s">
        <v>75</v>
      </c>
      <c r="B45" s="9" t="s">
        <v>76</v>
      </c>
      <c r="C45" s="18">
        <v>5483375.0700000003</v>
      </c>
      <c r="D45" s="18">
        <v>5664459.8799999999</v>
      </c>
      <c r="E45" s="15">
        <f t="shared" si="0"/>
        <v>181084.80999999959</v>
      </c>
      <c r="F45" s="12">
        <f t="shared" si="1"/>
        <v>103.30243340439596</v>
      </c>
      <c r="G45" s="2"/>
    </row>
    <row r="46" spans="1:7" ht="25.5" outlineLevel="1" x14ac:dyDescent="0.25">
      <c r="A46" s="7" t="s">
        <v>77</v>
      </c>
      <c r="B46" s="7" t="s">
        <v>78</v>
      </c>
      <c r="C46" s="19">
        <v>249060</v>
      </c>
      <c r="D46" s="32">
        <v>210300</v>
      </c>
      <c r="E46" s="16">
        <f t="shared" si="0"/>
        <v>-38760</v>
      </c>
      <c r="F46" s="17">
        <f t="shared" si="1"/>
        <v>84.437484943387133</v>
      </c>
      <c r="G46" s="2"/>
    </row>
    <row r="47" spans="1:7" ht="38.25" outlineLevel="1" x14ac:dyDescent="0.25">
      <c r="A47" s="7" t="s">
        <v>79</v>
      </c>
      <c r="B47" s="7" t="s">
        <v>80</v>
      </c>
      <c r="C47" s="19">
        <v>5234315.07</v>
      </c>
      <c r="D47" s="32">
        <v>5454159.8799999999</v>
      </c>
      <c r="E47" s="16">
        <f t="shared" si="0"/>
        <v>219844.80999999959</v>
      </c>
      <c r="F47" s="17">
        <f t="shared" si="1"/>
        <v>104.2000683386451</v>
      </c>
      <c r="G47" s="2"/>
    </row>
    <row r="48" spans="1:7" ht="25.5" x14ac:dyDescent="0.25">
      <c r="A48" s="9" t="s">
        <v>81</v>
      </c>
      <c r="B48" s="9" t="s">
        <v>82</v>
      </c>
      <c r="C48" s="18">
        <v>36747720.630000003</v>
      </c>
      <c r="D48" s="18">
        <v>38453476.390000001</v>
      </c>
      <c r="E48" s="15">
        <f t="shared" si="0"/>
        <v>1705755.7599999979</v>
      </c>
      <c r="F48" s="12">
        <f t="shared" si="1"/>
        <v>104.64180017360711</v>
      </c>
      <c r="G48" s="2"/>
    </row>
    <row r="49" spans="1:8" ht="25.5" outlineLevel="1" x14ac:dyDescent="0.25">
      <c r="A49" s="7" t="s">
        <v>83</v>
      </c>
      <c r="B49" s="7" t="s">
        <v>84</v>
      </c>
      <c r="C49" s="19">
        <v>75000</v>
      </c>
      <c r="D49" s="32">
        <v>60027.27</v>
      </c>
      <c r="E49" s="16">
        <f t="shared" si="0"/>
        <v>-14972.730000000003</v>
      </c>
      <c r="F49" s="17">
        <f t="shared" si="1"/>
        <v>80.036360000000002</v>
      </c>
      <c r="G49" s="2"/>
    </row>
    <row r="50" spans="1:8" ht="25.5" outlineLevel="1" x14ac:dyDescent="0.25">
      <c r="A50" s="7" t="s">
        <v>85</v>
      </c>
      <c r="B50" s="7" t="s">
        <v>86</v>
      </c>
      <c r="C50" s="19">
        <v>45262.71</v>
      </c>
      <c r="D50" s="32">
        <v>280069</v>
      </c>
      <c r="E50" s="16">
        <f t="shared" si="0"/>
        <v>234806.29</v>
      </c>
      <c r="F50" s="17">
        <f t="shared" si="1"/>
        <v>618.76321590112479</v>
      </c>
      <c r="G50" s="2"/>
    </row>
    <row r="51" spans="1:8" ht="25.5" outlineLevel="1" x14ac:dyDescent="0.25">
      <c r="A51" s="7" t="s">
        <v>87</v>
      </c>
      <c r="B51" s="7" t="s">
        <v>88</v>
      </c>
      <c r="C51" s="19">
        <v>25647346.920000002</v>
      </c>
      <c r="D51" s="32">
        <v>26780380.120000001</v>
      </c>
      <c r="E51" s="16">
        <f t="shared" si="0"/>
        <v>1133033.1999999993</v>
      </c>
      <c r="F51" s="17">
        <f t="shared" si="1"/>
        <v>104.41774037499547</v>
      </c>
      <c r="G51" s="2"/>
    </row>
    <row r="52" spans="1:8" ht="51" outlineLevel="1" x14ac:dyDescent="0.25">
      <c r="A52" s="7" t="s">
        <v>89</v>
      </c>
      <c r="B52" s="7" t="s">
        <v>90</v>
      </c>
      <c r="C52" s="19">
        <v>10980111</v>
      </c>
      <c r="D52" s="32">
        <v>11333000</v>
      </c>
      <c r="E52" s="16">
        <f t="shared" si="0"/>
        <v>352889</v>
      </c>
      <c r="F52" s="17">
        <f t="shared" si="1"/>
        <v>103.21389282858797</v>
      </c>
      <c r="G52" s="2"/>
    </row>
    <row r="53" spans="1:8" x14ac:dyDescent="0.25">
      <c r="A53" s="9" t="s">
        <v>91</v>
      </c>
      <c r="B53" s="9" t="s">
        <v>92</v>
      </c>
      <c r="C53" s="10">
        <v>4454720.7</v>
      </c>
      <c r="D53" s="18">
        <v>4962153.87</v>
      </c>
      <c r="E53" s="15">
        <f t="shared" si="0"/>
        <v>507433.16999999993</v>
      </c>
      <c r="F53" s="12">
        <f t="shared" si="1"/>
        <v>111.3909087499021</v>
      </c>
      <c r="G53" s="2"/>
    </row>
    <row r="54" spans="1:8" ht="25.5" outlineLevel="1" x14ac:dyDescent="0.25">
      <c r="A54" s="7" t="s">
        <v>93</v>
      </c>
      <c r="B54" s="7" t="s">
        <v>94</v>
      </c>
      <c r="C54" s="11">
        <v>4454720.7</v>
      </c>
      <c r="D54" s="32">
        <v>4962153.87</v>
      </c>
      <c r="E54" s="16">
        <f t="shared" si="0"/>
        <v>507433.16999999993</v>
      </c>
      <c r="F54" s="17">
        <f t="shared" si="1"/>
        <v>111.3909087499021</v>
      </c>
      <c r="G54" s="2"/>
    </row>
    <row r="55" spans="1:8" ht="23.25" customHeight="1" outlineLevel="1" x14ac:dyDescent="0.25">
      <c r="A55" s="7" t="s">
        <v>101</v>
      </c>
      <c r="B55" s="7" t="s">
        <v>102</v>
      </c>
      <c r="C55" s="19">
        <v>86339.6</v>
      </c>
      <c r="D55" s="34">
        <v>0</v>
      </c>
      <c r="E55" s="16">
        <f t="shared" ref="E55" si="2">D55-C55</f>
        <v>-86339.6</v>
      </c>
      <c r="F55" s="17">
        <f t="shared" ref="F55" si="3">D55/C55*100</f>
        <v>0</v>
      </c>
      <c r="G55" s="2"/>
    </row>
    <row r="56" spans="1:8" ht="21" customHeight="1" x14ac:dyDescent="0.25">
      <c r="A56" s="8" t="s">
        <v>95</v>
      </c>
      <c r="B56" s="8"/>
      <c r="C56" s="20">
        <v>362408418.36000001</v>
      </c>
      <c r="D56" s="33">
        <v>439586400.67000002</v>
      </c>
      <c r="E56" s="15">
        <f>D56-C56</f>
        <v>77177982.310000002</v>
      </c>
      <c r="F56" s="12">
        <f t="shared" si="1"/>
        <v>121.2958580430477</v>
      </c>
      <c r="G56" s="2"/>
      <c r="H56" s="2"/>
    </row>
    <row r="57" spans="1:8" ht="12.75" customHeight="1" x14ac:dyDescent="0.25">
      <c r="A57" s="6"/>
      <c r="B57" s="6"/>
      <c r="C57" s="14"/>
      <c r="D57" s="6"/>
      <c r="E57" s="14"/>
      <c r="F57" s="6"/>
      <c r="G57" s="2"/>
      <c r="H57" s="2"/>
    </row>
    <row r="58" spans="1:8" x14ac:dyDescent="0.25">
      <c r="D58" s="35"/>
    </row>
  </sheetData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2019-10-16T08:57:28Z</dcterms:created>
  <dcterms:modified xsi:type="dcterms:W3CDTF">2021-10-20T07:24:57Z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