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"/>
    </mc:Choice>
  </mc:AlternateContent>
  <bookViews>
    <workbookView xWindow="0" yWindow="0" windowWidth="28770" windowHeight="13845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9" i="2"/>
  <c r="F14" i="2"/>
  <c r="F16" i="2"/>
  <c r="F18" i="2"/>
  <c r="F49" i="2"/>
  <c r="F41" i="2"/>
  <c r="F43" i="2"/>
  <c r="F45" i="2"/>
  <c r="F27" i="2"/>
  <c r="F11" i="2"/>
  <c r="F36" i="2"/>
  <c r="F40" i="2"/>
  <c r="F20" i="2"/>
  <c r="F24" i="2"/>
  <c r="F31" i="2"/>
  <c r="F48" i="2"/>
  <c r="F10" i="2"/>
  <c r="F15" i="2"/>
  <c r="F17" i="2"/>
  <c r="F25" i="2"/>
  <c r="F29" i="2"/>
  <c r="F42" i="2"/>
  <c r="F44" i="2"/>
  <c r="F46" i="2"/>
  <c r="F12" i="2"/>
  <c r="F35" i="2"/>
  <c r="F37" i="2"/>
  <c r="F39" i="2"/>
  <c r="F26" i="2"/>
  <c r="F19" i="2"/>
  <c r="F21" i="2"/>
  <c r="F23" i="2"/>
  <c r="F47" i="2"/>
  <c r="F30" i="2"/>
  <c r="F32" i="2"/>
  <c r="F34" i="2"/>
  <c r="F9" i="2"/>
  <c r="F13" i="2"/>
  <c r="F38" i="2"/>
  <c r="F50" i="2"/>
  <c r="F22" i="2"/>
  <c r="F28" i="2"/>
  <c r="F33" i="2"/>
  <c r="F51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<sst xmlns="http://schemas.openxmlformats.org/spreadsheetml/2006/main" count="93" uniqueCount="93">
  <si>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</si>
  <si>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</si>
  <si>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</si>
  <si>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</si>
  <si>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</si>
  <si>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</si>
  <si>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</si>
  <si>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</si>
  <si>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</si>
  <si>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</si>
  <si>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</si>
  <si>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</si>
  <si>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</si>
  <si>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</si>
  <si>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</si>
  <si>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</si>
  <si>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</si>
  <si>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</si>
  <si>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</si>
  <si>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</si>
  <si>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</si>
  <si>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</si>
  <si>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</si>
  <si>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</si>
  <si>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</si>
  <si>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</si>
  <si>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</si>
  <si>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</si>
  <si>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</si>
  <si>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</si>
  <si>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</si>
  <si>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</si>
  <si>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</si>
  <si>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</si>
  <si>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</si>
  <si>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</si>
  <si>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</si>
  <si>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</si>
  <si>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</si>
  <si>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</si>
  <si>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</si>
  <si>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</si>
  <si>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</si>
  <si>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</si>
  <si>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</si>
  <si>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</si>
  <si>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</si>
  <si>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</si>
  <si>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</si>
  <si>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</si>
  <si>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</si>
  <si>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</si>
  <si>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</si>
  <si>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</si>
  <si>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</si>
  <si>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</si>
  <si>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</si>
  <si>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</si>
  <si>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</si>
  <si>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</si>
  <si>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</si>
  <si>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</si>
  <si>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</si>
  <si>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</si>
  <si>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</si>
  <si>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</si>
  <si>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</si>
  <si>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</si>
  <si>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</si>
  <si>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</si>
  <si>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</si>
  <si>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</si>
  <si>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</si>
  <si>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</si>
  <si>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</si>
  <si>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</si>
  <si>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</si>
  <si>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</si>
  <si>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</si>
  <si>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</si>
  <si>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</si>
  <si>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</si>
  <si>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</si>
  <si>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</si>
  <si>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</si>
  <si>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</si>
  <si>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</si>
  <si>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</si>
  <si>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</si>
  <si>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</si>
  <si>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</si>
  <si>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 январь-декабрь 2021 года</t>
  </si>
  <si>
    <t>Исполнено за 4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</si>
</sst>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8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5" xfId="8" applyNumberFormat="1" applyFill="1" applyAlignment="1" applyProtection="1">
      <alignment horizontal="center" vertical="center" shrinkToFit="1"/>
    </xf>
    <xf numFmtId="0" fontId="1" fillId="5" borderId="5" xfId="9" applyNumberFormat="1" applyFill="1" applyAlignment="1" applyProtection="1">
      <alignment horizontal="center" vertical="top" wrapText="1"/>
    </xf>
    <xf numFmtId="0" fontId="3" fillId="5" borderId="6" xfId="11" applyNumberFormat="1" applyFill="1" applyAlignment="1" applyProtection="1">
      <alignment horizontal="center"/>
    </xf>
    <xf numFmtId="0" fontId="1" fillId="5" borderId="7" xfId="13" applyNumberFormat="1" applyFill="1" applyAlignment="1" applyProtection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3" fillId="5" borderId="5" xfId="9" applyNumberFormat="1" applyFont="1" applyFill="1" applyAlignment="1" applyProtection="1">
      <alignment horizontal="center" vertical="top" wrapText="1"/>
    </xf>
    <xf numFmtId="0" fontId="3" fillId="5" borderId="5" xfId="9" applyNumberFormat="1" applyFont="1" applyFill="1" applyProtection="1">
      <alignment horizontal="left" vertical="top" wrapText="1"/>
    </xf>
    <xf numFmtId="4" fontId="3" fillId="5" borderId="5" xfId="10" applyNumberFormat="1" applyFont="1" applyFill="1" applyProtection="1">
      <alignment horizontal="right" vertical="top" shrinkToFit="1"/>
    </xf>
    <xf numFmtId="0" fontId="3" fillId="5" borderId="1" xfId="2" applyNumberFormat="1" applyFont="1" applyFill="1" applyProtection="1"/>
    <xf numFmtId="0" fontId="5" fillId="5" borderId="0" xfId="0" applyFont="1" applyFill="1" applyProtection="1"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zoomScaleSheetLayoutView="100" workbookViewId="0">
      <pane ySplit="8" topLeftCell="A9" activePane="bottomLeft" state="frozen"/>
      <selection pane="bottomLeft" activeCell="E39" sqref="E39"/>
    </sheetView>
  </sheetViews>
  <sheetFormatPr defaultRowHeight="15" outlineLevelRow="1" x14ac:dyDescent="0.25"/>
  <cols>
    <col min="1" max="1" width="8.42578125" style="16" customWidth="1"/>
    <col min="2" max="2" width="50.7109375" style="2" customWidth="1"/>
    <col min="3" max="3" width="14" style="2" customWidth="1"/>
    <col min="4" max="4" width="13.7109375" style="2" customWidth="1"/>
    <col min="5" max="6" width="12.7109375" style="2" customWidth="1"/>
    <col min="7" max="7" width="3.140625" style="2" customWidth="1"/>
    <col min="8" max="8" width="0.140625" style="2" customWidth="1"/>
    <col min="9" max="16384" width="9.140625" style="2"/>
  </cols>
  <sheetData>
    <row r="1" spans="1:8" x14ac:dyDescent="0.25">
      <c r="A1" s="26"/>
      <c r="B1" s="27"/>
      <c r="C1" s="27"/>
      <c r="D1" s="27"/>
      <c r="E1" s="27"/>
      <c r="F1" s="27"/>
      <c r="G1" s="1"/>
      <c r="H1" s="1"/>
    </row>
    <row r="2" spans="1:8" ht="15.95" customHeight="1" x14ac:dyDescent="0.25">
      <c r="A2" s="28" t="s">
        <v>91</v>
      </c>
      <c r="B2" s="29"/>
      <c r="C2" s="29"/>
      <c r="D2" s="29"/>
      <c r="E2" s="29"/>
      <c r="F2" s="29"/>
      <c r="G2" s="3"/>
      <c r="H2" s="3"/>
    </row>
    <row r="3" spans="1:8" ht="15.75" customHeight="1" x14ac:dyDescent="0.25">
      <c r="A3" s="30"/>
      <c r="B3" s="31"/>
      <c r="C3" s="31"/>
      <c r="D3" s="31"/>
      <c r="E3" s="31"/>
      <c r="F3" s="31"/>
      <c r="G3" s="3"/>
      <c r="H3" s="3"/>
    </row>
    <row r="4" spans="1:8" x14ac:dyDescent="0.25">
      <c r="A4" s="32"/>
      <c r="B4" s="33"/>
      <c r="C4" s="33"/>
      <c r="D4" s="33"/>
      <c r="E4" s="33"/>
      <c r="F4" s="33"/>
      <c r="G4" s="4"/>
      <c r="H4" s="4"/>
    </row>
    <row r="5" spans="1:8" ht="12.75" customHeight="1" x14ac:dyDescent="0.25">
      <c r="A5" s="34" t="s">
        <v>0</v>
      </c>
      <c r="B5" s="35"/>
      <c r="C5" s="35"/>
      <c r="D5" s="35"/>
      <c r="E5" s="35"/>
      <c r="F5" s="35"/>
      <c r="G5" s="5"/>
      <c r="H5" s="5"/>
    </row>
    <row r="6" spans="1:8" ht="35.25" customHeight="1" x14ac:dyDescent="0.25">
      <c r="A6" s="36" t="s">
        <v>1</v>
      </c>
      <c r="B6" s="24" t="s">
        <v>2</v>
      </c>
      <c r="C6" s="22" t="s">
        <v>3</v>
      </c>
      <c r="D6" s="22" t="s">
        <v>92</v>
      </c>
      <c r="E6" s="22" t="s">
        <v>4</v>
      </c>
      <c r="F6" s="22" t="s">
        <v>5</v>
      </c>
      <c r="G6" s="1"/>
      <c r="H6" s="1"/>
    </row>
    <row r="7" spans="1:8" ht="33.75" customHeight="1" x14ac:dyDescent="0.25">
      <c r="A7" s="37"/>
      <c r="B7" s="25"/>
      <c r="C7" s="23"/>
      <c r="D7" s="23"/>
      <c r="E7" s="23"/>
      <c r="F7" s="23"/>
      <c r="G7" s="1"/>
      <c r="H7" s="1"/>
    </row>
    <row r="8" spans="1:8" ht="12.75" customHeight="1" x14ac:dyDescent="0.25">
      <c r="A8" s="12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"/>
      <c r="H8" s="1"/>
    </row>
    <row r="9" spans="1:8" s="21" customFormat="1" x14ac:dyDescent="0.25">
      <c r="A9" s="17" t="s">
        <v>6</v>
      </c>
      <c r="B9" s="18" t="s">
        <v>7</v>
      </c>
      <c r="C9" s="19">
        <v>72735674.569999993</v>
      </c>
      <c r="D9" s="19">
        <v>70665919.939999998</v>
      </c>
      <c r="E9" s="19">
        <f>C9-D9</f>
        <v>2069754.6299999952</v>
      </c>
      <c r="F9" s="19">
        <f t="shared" ref="F9:F51" ca="1" si="0">IF(INDIRECT("R[0]C[-3]", FALSE)&lt;&gt;0,INDIRECT("R[0]C[-2]", FALSE)*100/INDIRECT("R[0]C[-3]", FALSE),"")</f>
        <v>97.154416120788042</v>
      </c>
      <c r="G9" s="20"/>
    </row>
    <row r="10" spans="1:8" ht="38.25" outlineLevel="1" x14ac:dyDescent="0.25">
      <c r="A10" s="13" t="s">
        <v>8</v>
      </c>
      <c r="B10" s="7" t="s">
        <v>9</v>
      </c>
      <c r="C10" s="8">
        <v>2454000</v>
      </c>
      <c r="D10" s="8">
        <v>2454000</v>
      </c>
      <c r="E10" s="8">
        <f t="shared" ref="E10:E51" si="1">C10-D10</f>
        <v>0</v>
      </c>
      <c r="F10" s="8">
        <f t="shared" ca="1" si="0"/>
        <v>100</v>
      </c>
      <c r="G10" s="1"/>
    </row>
    <row r="11" spans="1:8" ht="51" outlineLevel="1" x14ac:dyDescent="0.25">
      <c r="A11" s="13" t="s">
        <v>10</v>
      </c>
      <c r="B11" s="7" t="s">
        <v>11</v>
      </c>
      <c r="C11" s="8">
        <v>6981826.1699999999</v>
      </c>
      <c r="D11" s="8">
        <v>6981824.6799999997</v>
      </c>
      <c r="E11" s="8">
        <f t="shared" si="1"/>
        <v>1.4900000002235174</v>
      </c>
      <c r="F11" s="8">
        <f t="shared" ca="1" si="0"/>
        <v>99.999978658878589</v>
      </c>
      <c r="G11" s="1"/>
    </row>
    <row r="12" spans="1:8" ht="51" outlineLevel="1" x14ac:dyDescent="0.25">
      <c r="A12" s="13" t="s">
        <v>12</v>
      </c>
      <c r="B12" s="7" t="s">
        <v>13</v>
      </c>
      <c r="C12" s="8">
        <v>36685173.829999998</v>
      </c>
      <c r="D12" s="8">
        <v>36681227.299999997</v>
      </c>
      <c r="E12" s="8">
        <f t="shared" si="1"/>
        <v>3946.5300000011921</v>
      </c>
      <c r="F12" s="8">
        <f t="shared" ca="1" si="0"/>
        <v>99.989242166281414</v>
      </c>
      <c r="G12" s="1"/>
    </row>
    <row r="13" spans="1:8" outlineLevel="1" x14ac:dyDescent="0.25">
      <c r="A13" s="13" t="s">
        <v>14</v>
      </c>
      <c r="B13" s="7" t="s">
        <v>15</v>
      </c>
      <c r="C13" s="8">
        <v>640.57000000000005</v>
      </c>
      <c r="D13" s="8">
        <v>640.57000000000005</v>
      </c>
      <c r="E13" s="8">
        <f t="shared" si="1"/>
        <v>0</v>
      </c>
      <c r="F13" s="8">
        <f t="shared" ca="1" si="0"/>
        <v>100</v>
      </c>
      <c r="G13" s="1"/>
    </row>
    <row r="14" spans="1:8" outlineLevel="1" x14ac:dyDescent="0.25">
      <c r="A14" s="13" t="s">
        <v>16</v>
      </c>
      <c r="B14" s="7" t="s">
        <v>17</v>
      </c>
      <c r="C14" s="8">
        <v>1000000</v>
      </c>
      <c r="D14" s="8">
        <v>0</v>
      </c>
      <c r="E14" s="8">
        <f t="shared" si="1"/>
        <v>1000000</v>
      </c>
      <c r="F14" s="8">
        <f t="shared" ca="1" si="0"/>
        <v>0</v>
      </c>
      <c r="G14" s="1"/>
    </row>
    <row r="15" spans="1:8" outlineLevel="1" x14ac:dyDescent="0.25">
      <c r="A15" s="13" t="s">
        <v>18</v>
      </c>
      <c r="B15" s="7" t="s">
        <v>19</v>
      </c>
      <c r="C15" s="8">
        <v>25614034</v>
      </c>
      <c r="D15" s="8">
        <v>24548227.390000001</v>
      </c>
      <c r="E15" s="8">
        <f t="shared" si="1"/>
        <v>1065806.6099999994</v>
      </c>
      <c r="F15" s="8">
        <f t="shared" ca="1" si="0"/>
        <v>95.838974017134518</v>
      </c>
      <c r="G15" s="1"/>
    </row>
    <row r="16" spans="1:8" s="21" customFormat="1" x14ac:dyDescent="0.25">
      <c r="A16" s="17" t="s">
        <v>20</v>
      </c>
      <c r="B16" s="18" t="s">
        <v>21</v>
      </c>
      <c r="C16" s="19">
        <v>496700</v>
      </c>
      <c r="D16" s="19">
        <v>496700</v>
      </c>
      <c r="E16" s="19">
        <f t="shared" si="1"/>
        <v>0</v>
      </c>
      <c r="F16" s="19">
        <f t="shared" ca="1" si="0"/>
        <v>100</v>
      </c>
      <c r="G16" s="20"/>
    </row>
    <row r="17" spans="1:7" outlineLevel="1" x14ac:dyDescent="0.25">
      <c r="A17" s="13" t="s">
        <v>22</v>
      </c>
      <c r="B17" s="7" t="s">
        <v>23</v>
      </c>
      <c r="C17" s="8">
        <v>496700</v>
      </c>
      <c r="D17" s="8">
        <v>496700</v>
      </c>
      <c r="E17" s="8">
        <f t="shared" si="1"/>
        <v>0</v>
      </c>
      <c r="F17" s="8">
        <f t="shared" ca="1" si="0"/>
        <v>100</v>
      </c>
      <c r="G17" s="1"/>
    </row>
    <row r="18" spans="1:7" s="21" customFormat="1" ht="25.5" x14ac:dyDescent="0.25">
      <c r="A18" s="17" t="s">
        <v>24</v>
      </c>
      <c r="B18" s="18" t="s">
        <v>25</v>
      </c>
      <c r="C18" s="19">
        <v>21179422.23</v>
      </c>
      <c r="D18" s="19">
        <v>20602993.43</v>
      </c>
      <c r="E18" s="19">
        <f t="shared" si="1"/>
        <v>576428.80000000075</v>
      </c>
      <c r="F18" s="19">
        <f t="shared" ca="1" si="0"/>
        <v>97.27835446245787</v>
      </c>
      <c r="G18" s="20"/>
    </row>
    <row r="19" spans="1:7" outlineLevel="1" x14ac:dyDescent="0.25">
      <c r="A19" s="13" t="s">
        <v>26</v>
      </c>
      <c r="B19" s="7" t="s">
        <v>27</v>
      </c>
      <c r="C19" s="8">
        <v>1120010</v>
      </c>
      <c r="D19" s="8">
        <v>1120010</v>
      </c>
      <c r="E19" s="8">
        <f t="shared" si="1"/>
        <v>0</v>
      </c>
      <c r="F19" s="8">
        <f t="shared" ca="1" si="0"/>
        <v>100</v>
      </c>
      <c r="G19" s="1"/>
    </row>
    <row r="20" spans="1:7" ht="38.25" outlineLevel="1" x14ac:dyDescent="0.25">
      <c r="A20" s="13" t="s">
        <v>28</v>
      </c>
      <c r="B20" s="7" t="s">
        <v>29</v>
      </c>
      <c r="C20" s="8">
        <v>19810412.23</v>
      </c>
      <c r="D20" s="8">
        <v>19233983.43</v>
      </c>
      <c r="E20" s="8">
        <f t="shared" si="1"/>
        <v>576428.80000000075</v>
      </c>
      <c r="F20" s="8">
        <f t="shared" ca="1" si="0"/>
        <v>97.090273572767543</v>
      </c>
      <c r="G20" s="1"/>
    </row>
    <row r="21" spans="1:7" ht="25.5" outlineLevel="1" x14ac:dyDescent="0.25">
      <c r="A21" s="13" t="s">
        <v>30</v>
      </c>
      <c r="B21" s="7" t="s">
        <v>31</v>
      </c>
      <c r="C21" s="8">
        <v>249000</v>
      </c>
      <c r="D21" s="8">
        <v>249000</v>
      </c>
      <c r="E21" s="8">
        <f t="shared" si="1"/>
        <v>0</v>
      </c>
      <c r="F21" s="8">
        <f t="shared" ca="1" si="0"/>
        <v>100</v>
      </c>
      <c r="G21" s="1"/>
    </row>
    <row r="22" spans="1:7" s="21" customFormat="1" x14ac:dyDescent="0.25">
      <c r="A22" s="17" t="s">
        <v>32</v>
      </c>
      <c r="B22" s="18" t="s">
        <v>33</v>
      </c>
      <c r="C22" s="19">
        <v>22411042.690000001</v>
      </c>
      <c r="D22" s="19">
        <v>22364482.690000001</v>
      </c>
      <c r="E22" s="19">
        <f t="shared" si="1"/>
        <v>46560</v>
      </c>
      <c r="F22" s="19">
        <f t="shared" ca="1" si="0"/>
        <v>99.792245275491908</v>
      </c>
      <c r="G22" s="20"/>
    </row>
    <row r="23" spans="1:7" outlineLevel="1" x14ac:dyDescent="0.25">
      <c r="A23" s="13" t="s">
        <v>34</v>
      </c>
      <c r="B23" s="7" t="s">
        <v>35</v>
      </c>
      <c r="C23" s="8">
        <v>199960</v>
      </c>
      <c r="D23" s="8">
        <v>153400</v>
      </c>
      <c r="E23" s="8">
        <f t="shared" si="1"/>
        <v>46560</v>
      </c>
      <c r="F23" s="8">
        <f t="shared" ca="1" si="0"/>
        <v>76.71534306861372</v>
      </c>
      <c r="G23" s="1"/>
    </row>
    <row r="24" spans="1:7" outlineLevel="1" x14ac:dyDescent="0.25">
      <c r="A24" s="13" t="s">
        <v>36</v>
      </c>
      <c r="B24" s="7" t="s">
        <v>37</v>
      </c>
      <c r="C24" s="8">
        <v>22106333.420000002</v>
      </c>
      <c r="D24" s="8">
        <v>22106333.420000002</v>
      </c>
      <c r="E24" s="8">
        <f t="shared" si="1"/>
        <v>0</v>
      </c>
      <c r="F24" s="8">
        <f t="shared" ca="1" si="0"/>
        <v>99.999999999999986</v>
      </c>
      <c r="G24" s="1"/>
    </row>
    <row r="25" spans="1:7" outlineLevel="1" x14ac:dyDescent="0.25">
      <c r="A25" s="13" t="s">
        <v>38</v>
      </c>
      <c r="B25" s="7" t="s">
        <v>39</v>
      </c>
      <c r="C25" s="8">
        <v>30700</v>
      </c>
      <c r="D25" s="8">
        <v>30700</v>
      </c>
      <c r="E25" s="8">
        <f t="shared" si="1"/>
        <v>0</v>
      </c>
      <c r="F25" s="8">
        <f t="shared" ca="1" si="0"/>
        <v>100</v>
      </c>
      <c r="G25" s="1"/>
    </row>
    <row r="26" spans="1:7" outlineLevel="1" x14ac:dyDescent="0.25">
      <c r="A26" s="13" t="s">
        <v>40</v>
      </c>
      <c r="B26" s="7" t="s">
        <v>41</v>
      </c>
      <c r="C26" s="8">
        <v>74049.27</v>
      </c>
      <c r="D26" s="8">
        <v>74049.27</v>
      </c>
      <c r="E26" s="8">
        <f t="shared" si="1"/>
        <v>0</v>
      </c>
      <c r="F26" s="8">
        <f t="shared" ca="1" si="0"/>
        <v>100</v>
      </c>
      <c r="G26" s="1"/>
    </row>
    <row r="27" spans="1:7" s="21" customFormat="1" x14ac:dyDescent="0.25">
      <c r="A27" s="17" t="s">
        <v>42</v>
      </c>
      <c r="B27" s="18" t="s">
        <v>43</v>
      </c>
      <c r="C27" s="19">
        <v>182516353.33000001</v>
      </c>
      <c r="D27" s="19">
        <v>158114447.72</v>
      </c>
      <c r="E27" s="19">
        <f t="shared" si="1"/>
        <v>24401905.610000014</v>
      </c>
      <c r="F27" s="19">
        <f t="shared" ca="1" si="0"/>
        <v>86.630290839813142</v>
      </c>
      <c r="G27" s="20"/>
    </row>
    <row r="28" spans="1:7" outlineLevel="1" x14ac:dyDescent="0.25">
      <c r="A28" s="13" t="s">
        <v>44</v>
      </c>
      <c r="B28" s="7" t="s">
        <v>45</v>
      </c>
      <c r="C28" s="8">
        <v>95197534.400000006</v>
      </c>
      <c r="D28" s="8">
        <v>70857932.790000007</v>
      </c>
      <c r="E28" s="8">
        <f t="shared" si="1"/>
        <v>24339601.609999999</v>
      </c>
      <c r="F28" s="8">
        <f t="shared" ca="1" si="0"/>
        <v>74.432529410131451</v>
      </c>
      <c r="G28" s="1"/>
    </row>
    <row r="29" spans="1:7" outlineLevel="1" x14ac:dyDescent="0.25">
      <c r="A29" s="13" t="s">
        <v>46</v>
      </c>
      <c r="B29" s="7" t="s">
        <v>47</v>
      </c>
      <c r="C29" s="8">
        <v>8987581.2300000004</v>
      </c>
      <c r="D29" s="8">
        <v>8987581.2300000004</v>
      </c>
      <c r="E29" s="8">
        <f t="shared" si="1"/>
        <v>0</v>
      </c>
      <c r="F29" s="8">
        <f t="shared" ca="1" si="0"/>
        <v>100</v>
      </c>
      <c r="G29" s="1"/>
    </row>
    <row r="30" spans="1:7" outlineLevel="1" x14ac:dyDescent="0.25">
      <c r="A30" s="13" t="s">
        <v>48</v>
      </c>
      <c r="B30" s="7" t="s">
        <v>49</v>
      </c>
      <c r="C30" s="8">
        <v>18578260.670000002</v>
      </c>
      <c r="D30" s="8">
        <v>18515956.670000002</v>
      </c>
      <c r="E30" s="8">
        <f t="shared" si="1"/>
        <v>62304</v>
      </c>
      <c r="F30" s="8">
        <f t="shared" ca="1" si="0"/>
        <v>99.664640295952964</v>
      </c>
      <c r="G30" s="1"/>
    </row>
    <row r="31" spans="1:7" ht="25.5" outlineLevel="1" x14ac:dyDescent="0.25">
      <c r="A31" s="13" t="s">
        <v>50</v>
      </c>
      <c r="B31" s="7" t="s">
        <v>51</v>
      </c>
      <c r="C31" s="8">
        <v>59752977.030000001</v>
      </c>
      <c r="D31" s="8">
        <v>59752977.030000001</v>
      </c>
      <c r="E31" s="8">
        <f t="shared" si="1"/>
        <v>0</v>
      </c>
      <c r="F31" s="8">
        <f t="shared" ca="1" si="0"/>
        <v>100</v>
      </c>
      <c r="G31" s="1"/>
    </row>
    <row r="32" spans="1:7" s="21" customFormat="1" x14ac:dyDescent="0.25">
      <c r="A32" s="17" t="s">
        <v>52</v>
      </c>
      <c r="B32" s="18" t="s">
        <v>53</v>
      </c>
      <c r="C32" s="19">
        <v>2718612.6</v>
      </c>
      <c r="D32" s="19">
        <v>15000</v>
      </c>
      <c r="E32" s="19">
        <f t="shared" si="1"/>
        <v>2703612.6</v>
      </c>
      <c r="F32" s="19">
        <f t="shared" ca="1" si="0"/>
        <v>0.55175202233668741</v>
      </c>
      <c r="G32" s="20"/>
    </row>
    <row r="33" spans="1:7" ht="25.5" outlineLevel="1" x14ac:dyDescent="0.25">
      <c r="A33" s="13" t="s">
        <v>54</v>
      </c>
      <c r="B33" s="7" t="s">
        <v>55</v>
      </c>
      <c r="C33" s="8">
        <v>2718612.6</v>
      </c>
      <c r="D33" s="8">
        <v>15000</v>
      </c>
      <c r="E33" s="8">
        <f t="shared" si="1"/>
        <v>2703612.6</v>
      </c>
      <c r="F33" s="8">
        <f t="shared" ca="1" si="0"/>
        <v>0.55175202233668741</v>
      </c>
      <c r="G33" s="1"/>
    </row>
    <row r="34" spans="1:7" s="21" customFormat="1" x14ac:dyDescent="0.25">
      <c r="A34" s="17" t="s">
        <v>56</v>
      </c>
      <c r="B34" s="18" t="s">
        <v>57</v>
      </c>
      <c r="C34" s="19">
        <v>286624562.31</v>
      </c>
      <c r="D34" s="19">
        <v>281977671.12</v>
      </c>
      <c r="E34" s="19">
        <f t="shared" si="1"/>
        <v>4646891.1899999976</v>
      </c>
      <c r="F34" s="19">
        <f t="shared" ca="1" si="0"/>
        <v>98.378753323668704</v>
      </c>
      <c r="G34" s="20"/>
    </row>
    <row r="35" spans="1:7" outlineLevel="1" x14ac:dyDescent="0.25">
      <c r="A35" s="13" t="s">
        <v>58</v>
      </c>
      <c r="B35" s="7" t="s">
        <v>59</v>
      </c>
      <c r="C35" s="8">
        <v>106181743.95</v>
      </c>
      <c r="D35" s="8">
        <v>106181743.95</v>
      </c>
      <c r="E35" s="8">
        <f t="shared" si="1"/>
        <v>0</v>
      </c>
      <c r="F35" s="8">
        <f t="shared" ca="1" si="0"/>
        <v>100</v>
      </c>
      <c r="G35" s="1"/>
    </row>
    <row r="36" spans="1:7" outlineLevel="1" x14ac:dyDescent="0.25">
      <c r="A36" s="13" t="s">
        <v>60</v>
      </c>
      <c r="B36" s="7" t="s">
        <v>61</v>
      </c>
      <c r="C36" s="8">
        <v>120808284.12</v>
      </c>
      <c r="D36" s="8">
        <v>119352793.2</v>
      </c>
      <c r="E36" s="8">
        <f t="shared" si="1"/>
        <v>1455490.9200000018</v>
      </c>
      <c r="F36" s="8">
        <f t="shared" ca="1" si="0"/>
        <v>98.795206031935479</v>
      </c>
      <c r="G36" s="1"/>
    </row>
    <row r="37" spans="1:7" outlineLevel="1" x14ac:dyDescent="0.25">
      <c r="A37" s="13" t="s">
        <v>62</v>
      </c>
      <c r="B37" s="7" t="s">
        <v>63</v>
      </c>
      <c r="C37" s="8">
        <v>34051149.710000001</v>
      </c>
      <c r="D37" s="8">
        <v>34051149.710000001</v>
      </c>
      <c r="E37" s="8">
        <f t="shared" si="1"/>
        <v>0</v>
      </c>
      <c r="F37" s="8">
        <f t="shared" ca="1" si="0"/>
        <v>100</v>
      </c>
      <c r="G37" s="1"/>
    </row>
    <row r="38" spans="1:7" outlineLevel="1" x14ac:dyDescent="0.25">
      <c r="A38" s="13" t="s">
        <v>64</v>
      </c>
      <c r="B38" s="7" t="s">
        <v>65</v>
      </c>
      <c r="C38" s="8">
        <v>1429139.42</v>
      </c>
      <c r="D38" s="8">
        <v>1418817.74</v>
      </c>
      <c r="E38" s="8">
        <f t="shared" si="1"/>
        <v>10321.679999999935</v>
      </c>
      <c r="F38" s="8">
        <f t="shared" ca="1" si="0"/>
        <v>99.277769554491755</v>
      </c>
      <c r="G38" s="1"/>
    </row>
    <row r="39" spans="1:7" outlineLevel="1" x14ac:dyDescent="0.25">
      <c r="A39" s="13" t="s">
        <v>66</v>
      </c>
      <c r="B39" s="7" t="s">
        <v>67</v>
      </c>
      <c r="C39" s="8">
        <v>24154245.109999999</v>
      </c>
      <c r="D39" s="8">
        <v>20973166.52</v>
      </c>
      <c r="E39" s="8">
        <f t="shared" si="1"/>
        <v>3181078.59</v>
      </c>
      <c r="F39" s="8">
        <f t="shared" ca="1" si="0"/>
        <v>86.830146934780359</v>
      </c>
      <c r="G39" s="1"/>
    </row>
    <row r="40" spans="1:7" s="21" customFormat="1" x14ac:dyDescent="0.25">
      <c r="A40" s="17" t="s">
        <v>68</v>
      </c>
      <c r="B40" s="18" t="s">
        <v>69</v>
      </c>
      <c r="C40" s="19">
        <v>12731071.310000001</v>
      </c>
      <c r="D40" s="19">
        <v>12731071.310000001</v>
      </c>
      <c r="E40" s="19">
        <f t="shared" si="1"/>
        <v>0</v>
      </c>
      <c r="F40" s="19">
        <f t="shared" ca="1" si="0"/>
        <v>100</v>
      </c>
      <c r="G40" s="20"/>
    </row>
    <row r="41" spans="1:7" outlineLevel="1" x14ac:dyDescent="0.25">
      <c r="A41" s="13" t="s">
        <v>70</v>
      </c>
      <c r="B41" s="7" t="s">
        <v>71</v>
      </c>
      <c r="C41" s="8">
        <v>12731071.310000001</v>
      </c>
      <c r="D41" s="8">
        <v>12731071.310000001</v>
      </c>
      <c r="E41" s="8">
        <f t="shared" si="1"/>
        <v>0</v>
      </c>
      <c r="F41" s="8">
        <f t="shared" ca="1" si="0"/>
        <v>100</v>
      </c>
      <c r="G41" s="1"/>
    </row>
    <row r="42" spans="1:7" s="21" customFormat="1" x14ac:dyDescent="0.25">
      <c r="A42" s="17" t="s">
        <v>72</v>
      </c>
      <c r="B42" s="18" t="s">
        <v>73</v>
      </c>
      <c r="C42" s="19">
        <v>22603600</v>
      </c>
      <c r="D42" s="19">
        <v>19411071.300000001</v>
      </c>
      <c r="E42" s="19">
        <f t="shared" si="1"/>
        <v>3192528.6999999993</v>
      </c>
      <c r="F42" s="19">
        <f t="shared" ca="1" si="0"/>
        <v>85.876016652214687</v>
      </c>
      <c r="G42" s="20"/>
    </row>
    <row r="43" spans="1:7" outlineLevel="1" x14ac:dyDescent="0.25">
      <c r="A43" s="13" t="s">
        <v>74</v>
      </c>
      <c r="B43" s="7" t="s">
        <v>75</v>
      </c>
      <c r="C43" s="8">
        <v>112000</v>
      </c>
      <c r="D43" s="8">
        <v>98908.42</v>
      </c>
      <c r="E43" s="8">
        <f t="shared" si="1"/>
        <v>13091.580000000002</v>
      </c>
      <c r="F43" s="8">
        <f t="shared" ca="1" si="0"/>
        <v>88.311089285714289</v>
      </c>
      <c r="G43" s="1"/>
    </row>
    <row r="44" spans="1:7" outlineLevel="1" x14ac:dyDescent="0.25">
      <c r="A44" s="13" t="s">
        <v>76</v>
      </c>
      <c r="B44" s="7" t="s">
        <v>77</v>
      </c>
      <c r="C44" s="8">
        <v>12123600</v>
      </c>
      <c r="D44" s="8">
        <v>11283464.4</v>
      </c>
      <c r="E44" s="8">
        <f t="shared" si="1"/>
        <v>840135.59999999963</v>
      </c>
      <c r="F44" s="8">
        <f t="shared" ca="1" si="0"/>
        <v>93.070246461447098</v>
      </c>
      <c r="G44" s="1"/>
    </row>
    <row r="45" spans="1:7" outlineLevel="1" x14ac:dyDescent="0.25">
      <c r="A45" s="13" t="s">
        <v>78</v>
      </c>
      <c r="B45" s="7" t="s">
        <v>79</v>
      </c>
      <c r="C45" s="8">
        <v>10368000</v>
      </c>
      <c r="D45" s="8">
        <v>8028698.4800000004</v>
      </c>
      <c r="E45" s="8">
        <f t="shared" si="1"/>
        <v>2339301.5199999996</v>
      </c>
      <c r="F45" s="8">
        <f t="shared" ca="1" si="0"/>
        <v>77.437292438271598</v>
      </c>
      <c r="G45" s="1"/>
    </row>
    <row r="46" spans="1:7" s="21" customFormat="1" x14ac:dyDescent="0.25">
      <c r="A46" s="17" t="s">
        <v>80</v>
      </c>
      <c r="B46" s="18" t="s">
        <v>81</v>
      </c>
      <c r="C46" s="19">
        <v>30021693.879999999</v>
      </c>
      <c r="D46" s="19">
        <v>30005703.91</v>
      </c>
      <c r="E46" s="19">
        <f t="shared" si="1"/>
        <v>15989.969999998808</v>
      </c>
      <c r="F46" s="19">
        <f t="shared" ca="1" si="0"/>
        <v>99.946738614869929</v>
      </c>
      <c r="G46" s="20"/>
    </row>
    <row r="47" spans="1:7" outlineLevel="1" x14ac:dyDescent="0.25">
      <c r="A47" s="13" t="s">
        <v>82</v>
      </c>
      <c r="B47" s="7" t="s">
        <v>83</v>
      </c>
      <c r="C47" s="8">
        <v>185000</v>
      </c>
      <c r="D47" s="8">
        <v>179749.03</v>
      </c>
      <c r="E47" s="8">
        <f t="shared" si="1"/>
        <v>5250.9700000000012</v>
      </c>
      <c r="F47" s="8">
        <f t="shared" ca="1" si="0"/>
        <v>97.161637837837844</v>
      </c>
      <c r="G47" s="1"/>
    </row>
    <row r="48" spans="1:7" outlineLevel="1" x14ac:dyDescent="0.25">
      <c r="A48" s="13" t="s">
        <v>84</v>
      </c>
      <c r="B48" s="7" t="s">
        <v>85</v>
      </c>
      <c r="C48" s="8">
        <v>29836693.879999999</v>
      </c>
      <c r="D48" s="8">
        <v>29825954.879999999</v>
      </c>
      <c r="E48" s="8">
        <f t="shared" si="1"/>
        <v>10739</v>
      </c>
      <c r="F48" s="8">
        <f t="shared" ca="1" si="0"/>
        <v>99.964007406305839</v>
      </c>
      <c r="G48" s="1"/>
    </row>
    <row r="49" spans="1:8" s="21" customFormat="1" x14ac:dyDescent="0.25">
      <c r="A49" s="17" t="s">
        <v>86</v>
      </c>
      <c r="B49" s="18" t="s">
        <v>87</v>
      </c>
      <c r="C49" s="19">
        <v>6012493.3200000003</v>
      </c>
      <c r="D49" s="19">
        <v>6012493.3200000003</v>
      </c>
      <c r="E49" s="19">
        <f t="shared" si="1"/>
        <v>0</v>
      </c>
      <c r="F49" s="19">
        <f t="shared" ca="1" si="0"/>
        <v>100</v>
      </c>
      <c r="G49" s="20"/>
    </row>
    <row r="50" spans="1:8" outlineLevel="1" x14ac:dyDescent="0.25">
      <c r="A50" s="13" t="s">
        <v>88</v>
      </c>
      <c r="B50" s="7" t="s">
        <v>89</v>
      </c>
      <c r="C50" s="8">
        <v>6012493.3200000003</v>
      </c>
      <c r="D50" s="8">
        <v>6012493.3200000003</v>
      </c>
      <c r="E50" s="8">
        <f t="shared" si="1"/>
        <v>0</v>
      </c>
      <c r="F50" s="8">
        <f t="shared" ca="1" si="0"/>
        <v>100</v>
      </c>
      <c r="G50" s="1"/>
    </row>
    <row r="51" spans="1:8" ht="12.75" customHeight="1" x14ac:dyDescent="0.25">
      <c r="A51" s="14" t="s">
        <v>90</v>
      </c>
      <c r="B51" s="9"/>
      <c r="C51" s="10">
        <v>660051226.24000001</v>
      </c>
      <c r="D51" s="10">
        <v>622397554.74000001</v>
      </c>
      <c r="E51" s="8">
        <f t="shared" si="1"/>
        <v>37653671.5</v>
      </c>
      <c r="F51" s="10">
        <f t="shared" ca="1" si="0"/>
        <v>94.295341027620665</v>
      </c>
      <c r="G51" s="1"/>
      <c r="H51" s="1"/>
    </row>
    <row r="52" spans="1:8" ht="12.75" customHeight="1" x14ac:dyDescent="0.25">
      <c r="A52" s="15"/>
      <c r="B52" s="11"/>
      <c r="C52" s="11"/>
      <c r="D52" s="11"/>
      <c r="E52" s="11"/>
      <c r="F52" s="11"/>
      <c r="G52" s="1"/>
      <c r="H52" s="1"/>
    </row>
  </sheetData>
  <mergeCells count="11">
    <mergeCell ref="F6:F7"/>
    <mergeCell ref="B6:B7"/>
    <mergeCell ref="A1:F1"/>
    <mergeCell ref="A2:F2"/>
    <mergeCell ref="A3:F3"/>
    <mergeCell ref="A4:F4"/>
    <mergeCell ref="A5:F5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ReportCode&gt;9CCBE8D336D94A48BD91575D2B5D7E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4FB9A3A-E6A1-4EEF-9652-73C274EF00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Fin#Prog#1</cp:lastModifiedBy>
  <dcterms:created xsi:type="dcterms:W3CDTF">2022-03-02T08:29:18Z</dcterms:created>
  <dcterms:modified xsi:type="dcterms:W3CDTF">2022-03-02T08:53:26Z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21.1.1422.29729818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