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20.208.98\finotdel\Калинин\На сайт!!!\"/>
    </mc:Choice>
  </mc:AlternateContent>
  <bookViews>
    <workbookView xWindow="0" yWindow="0" windowWidth="28800" windowHeight="12435"/>
  </bookViews>
  <sheets>
    <sheet name="Документ" sheetId="2" r:id="rId1"/>
  </sheets>
  <definedNames>
    <definedName name="_xlnm._FilterDatabase" localSheetId="0" hidden="1">Документ!$A$8:$H$51</definedName>
    <definedName name="_xlnm.Print_Titles" localSheetId="0">Документ!$6:$8</definedName>
  </definedNames>
  <calcPr calcId="152511"/>
</workbook>
</file>

<file path=xl/calcChain.xml><?xml version="1.0" encoding="utf-8"?>
<calcChain xmlns="http://schemas.openxmlformats.org/spreadsheetml/2006/main">
  <c r="E9" i="2" l="1"/>
  <c r="F9" i="2" l="1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15" i="2"/>
  <c r="E16" i="2"/>
  <c r="E17" i="2"/>
  <c r="E18" i="2"/>
  <c r="E19" i="2"/>
  <c r="E20" i="2"/>
  <c r="E21" i="2"/>
  <c r="E22" i="2"/>
  <c r="E23" i="2"/>
  <c r="E24" i="2"/>
  <c r="E25" i="2"/>
  <c r="E26" i="2"/>
  <c r="E10" i="2" l="1"/>
  <c r="E11" i="2"/>
  <c r="E12" i="2"/>
  <c r="E13" i="2"/>
  <c r="E14" i="2"/>
</calcChain>
</file>

<file path=xl/sharedStrings.xml><?xml version="1.0" encoding="utf-8"?>
<sst xmlns="http://schemas.openxmlformats.org/spreadsheetml/2006/main" count="93" uniqueCount="93">
  <si>
    <t>(рублей)</t>
  </si>
  <si>
    <t>Раздел, подраздел</t>
  </si>
  <si>
    <t>Наименование программы, подпрограммы</t>
  </si>
  <si>
    <t>0100</t>
  </si>
  <si>
    <t>ОБЩЕГОСУДАРСТВЕННЫЕ ВОПРОСЫ</t>
  </si>
  <si>
    <t>0102</t>
  </si>
  <si>
    <t xml:space="preserve">  Функционирование высшего должностного лица субъекта Российской Федерации и муниципального образования</t>
  </si>
  <si>
    <t>0103</t>
  </si>
  <si>
    <t xml:space="preserve">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</si>
  <si>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0104</t>
  </si>
  <si>
    <t xml:space="preserve">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</si>
  <si>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0105</t>
  </si>
  <si>
    <t xml:space="preserve">  Судебная система</t>
  </si>
  <si>
    <t>0111</t>
  </si>
  <si>
    <t xml:space="preserve">  Резервные фонды</t>
  </si>
  <si>
    <t>0113</t>
  </si>
  <si>
    <t xml:space="preserve">  Другие общегосударственные вопросы</t>
  </si>
  <si>
    <t>0200</t>
  </si>
  <si>
    <t>НАЦИОНАЛЬНАЯ ОБОРОНА</t>
  </si>
  <si>
    <t>0203</t>
  </si>
  <si>
    <t xml:space="preserve">  Мобилизационная и вневойсковая подготовка</t>
  </si>
  <si>
    <t>0300</t>
  </si>
  <si>
    <t>НАЦИОНАЛЬНАЯ БЕЗОПАСНОСТЬ И ПРАВООХРАНИТЕЛЬНАЯ ДЕЯТЕЛЬНОСТЬ</t>
  </si>
  <si>
    <t>0304</t>
  </si>
  <si>
    <t xml:space="preserve">  Органы юстиции</t>
  </si>
  <si>
    <t>0309</t>
  </si>
  <si>
    <t xml:space="preserve">  Защита населения и территории от чрезвычайных ситуаций природного и техногенного характера, гражданская оборона</t>
  </si>
  <si>
    <t>0314</t>
  </si>
  <si>
    <t xml:space="preserve">  Другие вопросы в области национальной безопасности и правоохранительной деятельности</t>
  </si>
  <si>
    <t>0400</t>
  </si>
  <si>
    <t>НАЦИОНАЛЬНАЯ ЭКОНОМИКА</t>
  </si>
  <si>
    <t>0405</t>
  </si>
  <si>
    <t xml:space="preserve">  Сельское хозяйство и рыболовство</t>
  </si>
  <si>
    <t>0409</t>
  </si>
  <si>
    <t xml:space="preserve">  Дорожное хозяйство (дорожные фонды)</t>
  </si>
  <si>
    <t>0410</t>
  </si>
  <si>
    <t xml:space="preserve">  Связь и информатика</t>
  </si>
  <si>
    <t>0412</t>
  </si>
  <si>
    <t xml:space="preserve">  Другие вопросы в области национальной экономики</t>
  </si>
  <si>
    <t>0500</t>
  </si>
  <si>
    <t>ЖИЛИЩНО-КОММУНАЛЬНОЕ ХОЗЯЙСТВО</t>
  </si>
  <si>
    <t>0501</t>
  </si>
  <si>
    <t xml:space="preserve">  Жилищное хозяйство</t>
  </si>
  <si>
    <t>0502</t>
  </si>
  <si>
    <t xml:space="preserve">  Коммунальное хозяйство</t>
  </si>
  <si>
    <t>0503</t>
  </si>
  <si>
    <t xml:space="preserve">  Благоустройство</t>
  </si>
  <si>
    <t>0505</t>
  </si>
  <si>
    <t xml:space="preserve">  Другие вопросы в области жилищно-коммунального хозяйства</t>
  </si>
  <si>
    <t>0600</t>
  </si>
  <si>
    <t>ОХРАНА ОКРУЖАЮЩЕЙ СРЕДЫ</t>
  </si>
  <si>
    <t>0605</t>
  </si>
  <si>
    <t xml:space="preserve">  Другие вопросы в области охраны окружающей среды</t>
  </si>
  <si>
    <t>0700</t>
  </si>
  <si>
    <t>ОБРАЗОВАНИЕ</t>
  </si>
  <si>
    <t>0701</t>
  </si>
  <si>
    <t xml:space="preserve">  Дошкольное образование</t>
  </si>
  <si>
    <t>0702</t>
  </si>
  <si>
    <t xml:space="preserve">  Общее образование</t>
  </si>
  <si>
    <t>0703</t>
  </si>
  <si>
    <t xml:space="preserve">  Дополнительное образование детей</t>
  </si>
  <si>
    <t>0707</t>
  </si>
  <si>
    <t xml:space="preserve">  Молодежная политика</t>
  </si>
  <si>
    <t>0709</t>
  </si>
  <si>
    <t xml:space="preserve">  Другие вопросы в области образования</t>
  </si>
  <si>
    <t>0800</t>
  </si>
  <si>
    <t>КУЛЬТУРА И КИНЕМАТОГРАФИЯ</t>
  </si>
  <si>
    <t>0801</t>
  </si>
  <si>
    <t xml:space="preserve">  Культура</t>
  </si>
  <si>
    <t>1000</t>
  </si>
  <si>
    <t>СОЦИАЛЬНАЯ ПОЛИТИКА</t>
  </si>
  <si>
    <t>1001</t>
  </si>
  <si>
    <t xml:space="preserve">  Пенсионное обеспечение</t>
  </si>
  <si>
    <t>1003</t>
  </si>
  <si>
    <t xml:space="preserve">  Социальное обеспечение населения</t>
  </si>
  <si>
    <t>1004</t>
  </si>
  <si>
    <t xml:space="preserve">  Охрана семьи и детства</t>
  </si>
  <si>
    <t>1100</t>
  </si>
  <si>
    <t>ФИЗИЧЕСКАЯ КУЛЬТУРА И СПОРТ</t>
  </si>
  <si>
    <t>1101</t>
  </si>
  <si>
    <t xml:space="preserve">  Физическая культура</t>
  </si>
  <si>
    <t>1102</t>
  </si>
  <si>
    <t xml:space="preserve">  Массовый спорт</t>
  </si>
  <si>
    <t>1200</t>
  </si>
  <si>
    <t>СРЕДСТВА МАССОВОЙ ИНФОРМАЦИИ</t>
  </si>
  <si>
    <t>1202</t>
  </si>
  <si>
    <t xml:space="preserve">  Периодическая печать и издательства</t>
  </si>
  <si>
    <t>Итого</t>
  </si>
  <si>
    <t>Исполнено за 3 квартал 2019 года</t>
  </si>
  <si>
    <t>Процент отклонения</t>
  </si>
  <si>
    <t>Отклонение (стр.4-стр.3)</t>
  </si>
  <si>
    <t>Исполнено за 3 квартал 2020 года</t>
  </si>
  <si>
    <t>Сравнительный анализ исполнения местного бюджета ЗАТО Видяево года в разрезе разделов и подразделов 3 квартал 2020/2019 годов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</si>
</sst>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b/>
      <sz val="10"/>
      <color rgb="FF000000"/>
      <name val="Arial Cyr"/>
      <charset val="204"/>
    </font>
    <font>
      <sz val="10"/>
      <color rgb="FF000000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99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5">
    <xf numFmtId="0" fontId="0" fillId="0" borderId="0"/>
    <xf numFmtId="0" fontId="1" fillId="0" borderId="1">
      <alignment horizontal="left" vertical="top" wrapText="1"/>
    </xf>
    <xf numFmtId="0" fontId="1" fillId="0" borderId="1"/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wrapText="1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1" fillId="0" borderId="3">
      <alignment horizontal="center" vertical="center" shrinkToFit="1"/>
    </xf>
    <xf numFmtId="0" fontId="1" fillId="0" borderId="3">
      <alignment horizontal="left" vertical="top" wrapText="1"/>
    </xf>
    <xf numFmtId="4" fontId="1" fillId="2" borderId="3">
      <alignment horizontal="right" vertical="top" shrinkToFit="1"/>
    </xf>
    <xf numFmtId="0" fontId="3" fillId="0" borderId="4">
      <alignment horizontal="left"/>
    </xf>
    <xf numFmtId="4" fontId="3" fillId="3" borderId="3">
      <alignment horizontal="right" vertical="top" shrinkToFit="1"/>
    </xf>
    <xf numFmtId="0" fontId="1" fillId="0" borderId="5"/>
    <xf numFmtId="0" fontId="1" fillId="0" borderId="1">
      <alignment horizontal="left" wrapText="1"/>
    </xf>
    <xf numFmtId="0" fontId="4" fillId="0" borderId="0"/>
    <xf numFmtId="0" fontId="4" fillId="0" borderId="0"/>
    <xf numFmtId="0" fontId="4" fillId="0" borderId="0"/>
    <xf numFmtId="0" fontId="1" fillId="0" borderId="1"/>
    <xf numFmtId="0" fontId="1" fillId="0" borderId="1"/>
    <xf numFmtId="0" fontId="1" fillId="4" borderId="1"/>
    <xf numFmtId="0" fontId="3" fillId="0" borderId="3">
      <alignment horizontal="left" vertical="top" wrapText="1"/>
    </xf>
    <xf numFmtId="0" fontId="1" fillId="4" borderId="1">
      <alignment horizontal="center"/>
    </xf>
    <xf numFmtId="4" fontId="1" fillId="0" borderId="3">
      <alignment horizontal="right" vertical="top" shrinkToFit="1"/>
    </xf>
    <xf numFmtId="4" fontId="1" fillId="0" borderId="1">
      <alignment horizontal="right" shrinkToFit="1"/>
    </xf>
  </cellStyleXfs>
  <cellXfs count="31">
    <xf numFmtId="0" fontId="0" fillId="0" borderId="0" xfId="0"/>
    <xf numFmtId="0" fontId="0" fillId="0" borderId="0" xfId="0" applyProtection="1">
      <protection locked="0"/>
    </xf>
    <xf numFmtId="0" fontId="1" fillId="0" borderId="1" xfId="2" applyNumberFormat="1" applyProtection="1"/>
    <xf numFmtId="0" fontId="2" fillId="0" borderId="1" xfId="4" applyNumberFormat="1" applyProtection="1">
      <alignment horizontal="center"/>
    </xf>
    <xf numFmtId="0" fontId="1" fillId="0" borderId="1" xfId="5" applyNumberFormat="1" applyProtection="1">
      <alignment wrapText="1"/>
    </xf>
    <xf numFmtId="0" fontId="1" fillId="0" borderId="1" xfId="6" applyNumberFormat="1" applyProtection="1">
      <alignment horizontal="right"/>
    </xf>
    <xf numFmtId="0" fontId="1" fillId="0" borderId="3" xfId="8" applyNumberFormat="1" applyProtection="1">
      <alignment horizontal="center" vertical="center" shrinkToFit="1"/>
    </xf>
    <xf numFmtId="0" fontId="1" fillId="0" borderId="5" xfId="13" applyNumberFormat="1" applyProtection="1"/>
    <xf numFmtId="0" fontId="1" fillId="5" borderId="3" xfId="9" quotePrefix="1" applyNumberFormat="1" applyFill="1" applyProtection="1">
      <alignment horizontal="left" vertical="top" wrapText="1"/>
    </xf>
    <xf numFmtId="0" fontId="3" fillId="5" borderId="4" xfId="11" applyNumberFormat="1" applyFill="1" applyProtection="1">
      <alignment horizontal="left"/>
    </xf>
    <xf numFmtId="0" fontId="5" fillId="5" borderId="3" xfId="9" quotePrefix="1" applyNumberFormat="1" applyFont="1" applyFill="1" applyProtection="1">
      <alignment horizontal="left" vertical="top" wrapText="1"/>
    </xf>
    <xf numFmtId="0" fontId="5" fillId="5" borderId="4" xfId="9" quotePrefix="1" applyNumberFormat="1" applyFont="1" applyFill="1" applyBorder="1" applyProtection="1">
      <alignment horizontal="left" vertical="top" wrapText="1"/>
    </xf>
    <xf numFmtId="0" fontId="1" fillId="5" borderId="4" xfId="9" quotePrefix="1" applyNumberFormat="1" applyFill="1" applyBorder="1" applyProtection="1">
      <alignment horizontal="left" vertical="top" wrapText="1"/>
    </xf>
    <xf numFmtId="0" fontId="1" fillId="0" borderId="2" xfId="8" applyNumberFormat="1" applyBorder="1" applyProtection="1">
      <alignment horizontal="center" vertical="center" shrinkToFit="1"/>
    </xf>
    <xf numFmtId="0" fontId="1" fillId="0" borderId="1" xfId="13" applyNumberFormat="1" applyBorder="1" applyProtection="1"/>
    <xf numFmtId="4" fontId="5" fillId="5" borderId="6" xfId="10" applyNumberFormat="1" applyFont="1" applyFill="1" applyBorder="1" applyProtection="1">
      <alignment horizontal="right" vertical="top" shrinkToFit="1"/>
    </xf>
    <xf numFmtId="4" fontId="1" fillId="5" borderId="6" xfId="10" applyNumberFormat="1" applyFill="1" applyBorder="1" applyProtection="1">
      <alignment horizontal="right" vertical="top" shrinkToFit="1"/>
    </xf>
    <xf numFmtId="4" fontId="6" fillId="5" borderId="6" xfId="10" applyNumberFormat="1" applyFont="1" applyFill="1" applyBorder="1" applyProtection="1">
      <alignment horizontal="right" vertical="top" shrinkToFit="1"/>
    </xf>
    <xf numFmtId="4" fontId="3" fillId="5" borderId="6" xfId="12" applyNumberFormat="1" applyFill="1" applyBorder="1" applyProtection="1">
      <alignment horizontal="right" vertical="top" shrinkToFit="1"/>
    </xf>
    <xf numFmtId="0" fontId="1" fillId="0" borderId="2" xfId="7" applyNumberFormat="1" applyProtection="1">
      <alignment horizontal="center" vertical="center" wrapText="1"/>
    </xf>
    <xf numFmtId="0" fontId="1" fillId="0" borderId="2" xfId="7">
      <alignment horizontal="center" vertical="center" wrapText="1"/>
    </xf>
    <xf numFmtId="0" fontId="1" fillId="0" borderId="1" xfId="1" applyNumberFormat="1" applyProtection="1">
      <alignment horizontal="left" vertical="top" wrapText="1"/>
    </xf>
    <xf numFmtId="0" fontId="1" fillId="0" borderId="1" xfId="1">
      <alignment horizontal="left" vertical="top" wrapText="1"/>
    </xf>
    <xf numFmtId="0" fontId="2" fillId="0" borderId="1" xfId="3" applyNumberFormat="1" applyProtection="1">
      <alignment horizontal="center" wrapText="1"/>
    </xf>
    <xf numFmtId="0" fontId="2" fillId="0" borderId="1" xfId="3">
      <alignment horizontal="center" wrapText="1"/>
    </xf>
    <xf numFmtId="0" fontId="2" fillId="0" borderId="1" xfId="4" applyNumberFormat="1" applyProtection="1">
      <alignment horizontal="center"/>
    </xf>
    <xf numFmtId="0" fontId="2" fillId="0" borderId="1" xfId="4">
      <alignment horizontal="center"/>
    </xf>
    <xf numFmtId="0" fontId="1" fillId="0" borderId="1" xfId="5" applyNumberFormat="1" applyProtection="1">
      <alignment wrapText="1"/>
    </xf>
    <xf numFmtId="0" fontId="1" fillId="0" borderId="1" xfId="5">
      <alignment wrapText="1"/>
    </xf>
    <xf numFmtId="0" fontId="1" fillId="0" borderId="1" xfId="6" applyNumberFormat="1" applyProtection="1">
      <alignment horizontal="right"/>
    </xf>
    <xf numFmtId="0" fontId="1" fillId="0" borderId="1" xfId="6">
      <alignment horizontal="right"/>
    </xf>
  </cellXfs>
  <cellStyles count="25">
    <cellStyle name="br" xfId="17"/>
    <cellStyle name="col" xfId="16"/>
    <cellStyle name="style0" xfId="18"/>
    <cellStyle name="td" xfId="19"/>
    <cellStyle name="tr" xfId="15"/>
    <cellStyle name="xl21" xfId="20"/>
    <cellStyle name="xl22" xfId="7"/>
    <cellStyle name="xl23" xfId="8"/>
    <cellStyle name="xl24" xfId="11"/>
    <cellStyle name="xl25" xfId="13"/>
    <cellStyle name="xl26" xfId="1"/>
    <cellStyle name="xl27" xfId="3"/>
    <cellStyle name="xl28" xfId="4"/>
    <cellStyle name="xl29" xfId="5"/>
    <cellStyle name="xl30" xfId="6"/>
    <cellStyle name="xl31" xfId="12"/>
    <cellStyle name="xl32" xfId="2"/>
    <cellStyle name="xl33" xfId="14"/>
    <cellStyle name="xl34" xfId="9"/>
    <cellStyle name="xl35" xfId="21"/>
    <cellStyle name="xl36" xfId="10"/>
    <cellStyle name="xl37" xfId="22"/>
    <cellStyle name="xl38" xfId="23"/>
    <cellStyle name="xl39" xfId="24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2"/>
  <sheetViews>
    <sheetView showGridLines="0" tabSelected="1" zoomScaleNormal="100" zoomScaleSheetLayoutView="100" workbookViewId="0">
      <pane ySplit="8" topLeftCell="A9" activePane="bottomLeft" state="frozen"/>
      <selection pane="bottomLeft" activeCell="E10" sqref="E10"/>
    </sheetView>
  </sheetViews>
  <sheetFormatPr defaultRowHeight="15" outlineLevelRow="1" x14ac:dyDescent="0.25"/>
  <cols>
    <col min="1" max="1" width="10.5703125" style="1" customWidth="1"/>
    <col min="2" max="2" width="50.7109375" style="1" customWidth="1"/>
    <col min="3" max="3" width="15.5703125" style="1" customWidth="1"/>
    <col min="4" max="4" width="16.140625" style="1" customWidth="1"/>
    <col min="5" max="5" width="15" style="1" customWidth="1"/>
    <col min="6" max="6" width="12.7109375" style="1" customWidth="1"/>
    <col min="7" max="8" width="0.140625" style="1" customWidth="1"/>
    <col min="9" max="16384" width="9.140625" style="1"/>
  </cols>
  <sheetData>
    <row r="1" spans="1:8" x14ac:dyDescent="0.25">
      <c r="A1" s="21"/>
      <c r="B1" s="22"/>
      <c r="C1" s="22"/>
      <c r="D1" s="22"/>
      <c r="E1" s="22"/>
      <c r="F1" s="22"/>
      <c r="G1" s="2"/>
      <c r="H1" s="2"/>
    </row>
    <row r="2" spans="1:8" ht="46.5" customHeight="1" x14ac:dyDescent="0.25">
      <c r="A2" s="23" t="s">
        <v>92</v>
      </c>
      <c r="B2" s="24"/>
      <c r="C2" s="24"/>
      <c r="D2" s="24"/>
      <c r="E2" s="24"/>
      <c r="F2" s="24"/>
      <c r="G2" s="3"/>
      <c r="H2" s="3"/>
    </row>
    <row r="3" spans="1:8" ht="15.75" customHeight="1" x14ac:dyDescent="0.25">
      <c r="A3" s="25"/>
      <c r="B3" s="26"/>
      <c r="C3" s="26"/>
      <c r="D3" s="26"/>
      <c r="E3" s="26"/>
      <c r="F3" s="26"/>
      <c r="G3" s="3"/>
      <c r="H3" s="3"/>
    </row>
    <row r="4" spans="1:8" x14ac:dyDescent="0.25">
      <c r="A4" s="27"/>
      <c r="B4" s="28"/>
      <c r="C4" s="28"/>
      <c r="D4" s="28"/>
      <c r="E4" s="28"/>
      <c r="F4" s="28"/>
      <c r="G4" s="4"/>
      <c r="H4" s="4"/>
    </row>
    <row r="5" spans="1:8" ht="12.75" customHeight="1" x14ac:dyDescent="0.25">
      <c r="A5" s="29" t="s">
        <v>0</v>
      </c>
      <c r="B5" s="30"/>
      <c r="C5" s="30"/>
      <c r="D5" s="30"/>
      <c r="E5" s="30"/>
      <c r="F5" s="30"/>
      <c r="G5" s="5"/>
      <c r="H5" s="5"/>
    </row>
    <row r="6" spans="1:8" ht="39.75" customHeight="1" x14ac:dyDescent="0.25">
      <c r="A6" s="19" t="s">
        <v>1</v>
      </c>
      <c r="B6" s="19" t="s">
        <v>2</v>
      </c>
      <c r="C6" s="19" t="s">
        <v>88</v>
      </c>
      <c r="D6" s="19" t="s">
        <v>91</v>
      </c>
      <c r="E6" s="19" t="s">
        <v>90</v>
      </c>
      <c r="F6" s="19" t="s">
        <v>89</v>
      </c>
      <c r="G6" s="2"/>
      <c r="H6" s="2"/>
    </row>
    <row r="7" spans="1:8" ht="27.75" customHeight="1" x14ac:dyDescent="0.25">
      <c r="A7" s="20"/>
      <c r="B7" s="20"/>
      <c r="C7" s="20"/>
      <c r="D7" s="20"/>
      <c r="E7" s="20"/>
      <c r="F7" s="20"/>
      <c r="G7" s="2"/>
      <c r="H7" s="2"/>
    </row>
    <row r="8" spans="1:8" ht="12.75" customHeight="1" x14ac:dyDescent="0.25">
      <c r="A8" s="6">
        <v>1</v>
      </c>
      <c r="B8" s="6">
        <v>2</v>
      </c>
      <c r="C8" s="13">
        <v>3</v>
      </c>
      <c r="D8" s="13">
        <v>4</v>
      </c>
      <c r="E8" s="13">
        <v>5</v>
      </c>
      <c r="F8" s="13">
        <v>6</v>
      </c>
      <c r="G8" s="2"/>
      <c r="H8" s="2"/>
    </row>
    <row r="9" spans="1:8" x14ac:dyDescent="0.25">
      <c r="A9" s="10" t="s">
        <v>3</v>
      </c>
      <c r="B9" s="11" t="s">
        <v>4</v>
      </c>
      <c r="C9" s="15">
        <v>46378655.289999999</v>
      </c>
      <c r="D9" s="15">
        <v>45879911.659999996</v>
      </c>
      <c r="E9" s="15">
        <f>D9-C9</f>
        <v>-498743.63000000268</v>
      </c>
      <c r="F9" s="15">
        <f>D9/C9*100</f>
        <v>98.924626798941404</v>
      </c>
      <c r="G9" s="2"/>
    </row>
    <row r="10" spans="1:8" ht="38.25" outlineLevel="1" x14ac:dyDescent="0.25">
      <c r="A10" s="8" t="s">
        <v>5</v>
      </c>
      <c r="B10" s="12" t="s">
        <v>6</v>
      </c>
      <c r="C10" s="16">
        <v>1682900.98</v>
      </c>
      <c r="D10" s="16">
        <v>1614030.67</v>
      </c>
      <c r="E10" s="17">
        <f t="shared" ref="E10:E51" si="0">D10-C10</f>
        <v>-68870.310000000056</v>
      </c>
      <c r="F10" s="17">
        <f t="shared" ref="F10:F51" si="1">D10/C10*100</f>
        <v>95.907643359979502</v>
      </c>
      <c r="G10" s="2"/>
    </row>
    <row r="11" spans="1:8" ht="51" outlineLevel="1" x14ac:dyDescent="0.25">
      <c r="A11" s="8" t="s">
        <v>7</v>
      </c>
      <c r="B11" s="12" t="s">
        <v>8</v>
      </c>
      <c r="C11" s="16">
        <v>4454720.7</v>
      </c>
      <c r="D11" s="16">
        <v>4625047.5</v>
      </c>
      <c r="E11" s="17">
        <f t="shared" si="0"/>
        <v>170326.79999999981</v>
      </c>
      <c r="F11" s="17">
        <f t="shared" si="1"/>
        <v>103.82351243704235</v>
      </c>
      <c r="G11" s="2"/>
    </row>
    <row r="12" spans="1:8" ht="51" outlineLevel="1" x14ac:dyDescent="0.25">
      <c r="A12" s="8" t="s">
        <v>9</v>
      </c>
      <c r="B12" s="12" t="s">
        <v>10</v>
      </c>
      <c r="C12" s="16">
        <v>23869298.739999998</v>
      </c>
      <c r="D12" s="16">
        <v>24049718.780000001</v>
      </c>
      <c r="E12" s="17">
        <f t="shared" si="0"/>
        <v>180420.04000000283</v>
      </c>
      <c r="F12" s="17">
        <f t="shared" si="1"/>
        <v>100.75586652949153</v>
      </c>
      <c r="G12" s="2"/>
    </row>
    <row r="13" spans="1:8" outlineLevel="1" x14ac:dyDescent="0.25">
      <c r="A13" s="8" t="s">
        <v>11</v>
      </c>
      <c r="B13" s="12" t="s">
        <v>12</v>
      </c>
      <c r="C13" s="16">
        <v>0</v>
      </c>
      <c r="D13" s="16">
        <v>0</v>
      </c>
      <c r="E13" s="17">
        <f t="shared" si="0"/>
        <v>0</v>
      </c>
      <c r="F13" s="17" t="e">
        <f t="shared" si="1"/>
        <v>#DIV/0!</v>
      </c>
      <c r="G13" s="2"/>
    </row>
    <row r="14" spans="1:8" outlineLevel="1" x14ac:dyDescent="0.25">
      <c r="A14" s="8" t="s">
        <v>13</v>
      </c>
      <c r="B14" s="12" t="s">
        <v>14</v>
      </c>
      <c r="C14" s="16">
        <v>0</v>
      </c>
      <c r="D14" s="16">
        <v>0</v>
      </c>
      <c r="E14" s="17">
        <f t="shared" si="0"/>
        <v>0</v>
      </c>
      <c r="F14" s="17" t="e">
        <f t="shared" si="1"/>
        <v>#DIV/0!</v>
      </c>
      <c r="G14" s="2"/>
    </row>
    <row r="15" spans="1:8" outlineLevel="1" x14ac:dyDescent="0.25">
      <c r="A15" s="8" t="s">
        <v>15</v>
      </c>
      <c r="B15" s="12" t="s">
        <v>16</v>
      </c>
      <c r="C15" s="16">
        <v>16371734.869999999</v>
      </c>
      <c r="D15" s="16">
        <v>15591114.710000001</v>
      </c>
      <c r="E15" s="15">
        <f t="shared" si="0"/>
        <v>-780620.15999999829</v>
      </c>
      <c r="F15" s="15">
        <f t="shared" si="1"/>
        <v>95.231903239341932</v>
      </c>
      <c r="G15" s="2"/>
    </row>
    <row r="16" spans="1:8" x14ac:dyDescent="0.25">
      <c r="A16" s="10" t="s">
        <v>17</v>
      </c>
      <c r="B16" s="11" t="s">
        <v>18</v>
      </c>
      <c r="C16" s="15">
        <v>305286.19</v>
      </c>
      <c r="D16" s="15">
        <v>323693.82</v>
      </c>
      <c r="E16" s="15">
        <f t="shared" si="0"/>
        <v>18407.630000000005</v>
      </c>
      <c r="F16" s="15">
        <f t="shared" si="1"/>
        <v>106.02963075401479</v>
      </c>
      <c r="G16" s="2"/>
    </row>
    <row r="17" spans="1:7" outlineLevel="1" x14ac:dyDescent="0.25">
      <c r="A17" s="8" t="s">
        <v>19</v>
      </c>
      <c r="B17" s="12" t="s">
        <v>20</v>
      </c>
      <c r="C17" s="16">
        <v>305286.19</v>
      </c>
      <c r="D17" s="16">
        <v>323693.82</v>
      </c>
      <c r="E17" s="17">
        <f t="shared" si="0"/>
        <v>18407.630000000005</v>
      </c>
      <c r="F17" s="17">
        <f t="shared" si="1"/>
        <v>106.02963075401479</v>
      </c>
      <c r="G17" s="2"/>
    </row>
    <row r="18" spans="1:7" ht="25.5" x14ac:dyDescent="0.25">
      <c r="A18" s="10" t="s">
        <v>21</v>
      </c>
      <c r="B18" s="11" t="s">
        <v>22</v>
      </c>
      <c r="C18" s="15">
        <v>12839370.119999999</v>
      </c>
      <c r="D18" s="15">
        <v>13511071.939999999</v>
      </c>
      <c r="E18" s="15">
        <f t="shared" si="0"/>
        <v>671701.8200000003</v>
      </c>
      <c r="F18" s="15">
        <f t="shared" si="1"/>
        <v>105.23157922641147</v>
      </c>
      <c r="G18" s="2"/>
    </row>
    <row r="19" spans="1:7" outlineLevel="1" x14ac:dyDescent="0.25">
      <c r="A19" s="8" t="s">
        <v>23</v>
      </c>
      <c r="B19" s="12" t="s">
        <v>24</v>
      </c>
      <c r="C19" s="16">
        <v>505998.9</v>
      </c>
      <c r="D19" s="16">
        <v>520403.25</v>
      </c>
      <c r="E19" s="17">
        <f t="shared" si="0"/>
        <v>14404.349999999977</v>
      </c>
      <c r="F19" s="17">
        <f t="shared" si="1"/>
        <v>102.84671567467834</v>
      </c>
      <c r="G19" s="2"/>
    </row>
    <row r="20" spans="1:7" ht="38.25" outlineLevel="1" x14ac:dyDescent="0.25">
      <c r="A20" s="8" t="s">
        <v>25</v>
      </c>
      <c r="B20" s="12" t="s">
        <v>26</v>
      </c>
      <c r="C20" s="16">
        <v>12273371.220000001</v>
      </c>
      <c r="D20" s="16">
        <v>12758676.039999999</v>
      </c>
      <c r="E20" s="17">
        <f t="shared" si="0"/>
        <v>485304.81999999844</v>
      </c>
      <c r="F20" s="17">
        <f t="shared" si="1"/>
        <v>103.95412809814775</v>
      </c>
      <c r="G20" s="2"/>
    </row>
    <row r="21" spans="1:7" ht="25.5" outlineLevel="1" x14ac:dyDescent="0.25">
      <c r="A21" s="8" t="s">
        <v>27</v>
      </c>
      <c r="B21" s="12" t="s">
        <v>28</v>
      </c>
      <c r="C21" s="16">
        <v>60000</v>
      </c>
      <c r="D21" s="16">
        <v>231992.65</v>
      </c>
      <c r="E21" s="17">
        <f t="shared" si="0"/>
        <v>171992.65</v>
      </c>
      <c r="F21" s="17">
        <f t="shared" si="1"/>
        <v>386.65441666666663</v>
      </c>
      <c r="G21" s="2"/>
    </row>
    <row r="22" spans="1:7" x14ac:dyDescent="0.25">
      <c r="A22" s="10" t="s">
        <v>29</v>
      </c>
      <c r="B22" s="11" t="s">
        <v>30</v>
      </c>
      <c r="C22" s="15">
        <v>7902343.6600000001</v>
      </c>
      <c r="D22" s="15">
        <v>15262705.210000001</v>
      </c>
      <c r="E22" s="15">
        <f t="shared" si="0"/>
        <v>7360361.5500000007</v>
      </c>
      <c r="F22" s="15">
        <f t="shared" si="1"/>
        <v>193.14150164408315</v>
      </c>
      <c r="G22" s="2"/>
    </row>
    <row r="23" spans="1:7" outlineLevel="1" x14ac:dyDescent="0.25">
      <c r="A23" s="8" t="s">
        <v>31</v>
      </c>
      <c r="B23" s="12" t="s">
        <v>32</v>
      </c>
      <c r="C23" s="16">
        <v>67300</v>
      </c>
      <c r="D23" s="16">
        <v>0</v>
      </c>
      <c r="E23" s="17">
        <f t="shared" si="0"/>
        <v>-67300</v>
      </c>
      <c r="F23" s="17">
        <f t="shared" si="1"/>
        <v>0</v>
      </c>
      <c r="G23" s="2"/>
    </row>
    <row r="24" spans="1:7" outlineLevel="1" x14ac:dyDescent="0.25">
      <c r="A24" s="8" t="s">
        <v>33</v>
      </c>
      <c r="B24" s="12" t="s">
        <v>34</v>
      </c>
      <c r="C24" s="16">
        <v>7825043.6600000001</v>
      </c>
      <c r="D24" s="16">
        <v>15187705.210000001</v>
      </c>
      <c r="E24" s="17">
        <f t="shared" si="0"/>
        <v>7362661.5500000007</v>
      </c>
      <c r="F24" s="17">
        <f t="shared" si="1"/>
        <v>194.09099642007621</v>
      </c>
      <c r="G24" s="2"/>
    </row>
    <row r="25" spans="1:7" outlineLevel="1" x14ac:dyDescent="0.25">
      <c r="A25" s="8" t="s">
        <v>35</v>
      </c>
      <c r="B25" s="12" t="s">
        <v>36</v>
      </c>
      <c r="C25" s="16">
        <v>0</v>
      </c>
      <c r="D25" s="16">
        <v>0</v>
      </c>
      <c r="E25" s="17">
        <f t="shared" si="0"/>
        <v>0</v>
      </c>
      <c r="F25" s="17" t="e">
        <f t="shared" si="1"/>
        <v>#DIV/0!</v>
      </c>
      <c r="G25" s="2"/>
    </row>
    <row r="26" spans="1:7" outlineLevel="1" x14ac:dyDescent="0.25">
      <c r="A26" s="8" t="s">
        <v>37</v>
      </c>
      <c r="B26" s="12" t="s">
        <v>38</v>
      </c>
      <c r="C26" s="16">
        <v>10000</v>
      </c>
      <c r="D26" s="16">
        <v>75000</v>
      </c>
      <c r="E26" s="17">
        <f t="shared" si="0"/>
        <v>65000</v>
      </c>
      <c r="F26" s="17">
        <f t="shared" si="1"/>
        <v>750</v>
      </c>
      <c r="G26" s="2"/>
    </row>
    <row r="27" spans="1:7" x14ac:dyDescent="0.25">
      <c r="A27" s="10" t="s">
        <v>39</v>
      </c>
      <c r="B27" s="11" t="s">
        <v>40</v>
      </c>
      <c r="C27" s="15">
        <v>60895115.420000002</v>
      </c>
      <c r="D27" s="15">
        <v>67084402.030000001</v>
      </c>
      <c r="E27" s="15">
        <f t="shared" si="0"/>
        <v>6189286.6099999994</v>
      </c>
      <c r="F27" s="15">
        <f t="shared" si="1"/>
        <v>110.16384740764811</v>
      </c>
      <c r="G27" s="2"/>
    </row>
    <row r="28" spans="1:7" outlineLevel="1" x14ac:dyDescent="0.25">
      <c r="A28" s="8" t="s">
        <v>41</v>
      </c>
      <c r="B28" s="12" t="s">
        <v>42</v>
      </c>
      <c r="C28" s="16">
        <v>4584287.3</v>
      </c>
      <c r="D28" s="16">
        <v>5912726.4000000004</v>
      </c>
      <c r="E28" s="17">
        <f t="shared" si="0"/>
        <v>1328439.1000000006</v>
      </c>
      <c r="F28" s="17">
        <f t="shared" si="1"/>
        <v>128.97809437030705</v>
      </c>
      <c r="G28" s="2"/>
    </row>
    <row r="29" spans="1:7" outlineLevel="1" x14ac:dyDescent="0.25">
      <c r="A29" s="8" t="s">
        <v>43</v>
      </c>
      <c r="B29" s="12" t="s">
        <v>44</v>
      </c>
      <c r="C29" s="16">
        <v>5639158.6399999997</v>
      </c>
      <c r="D29" s="16">
        <v>6597570.6699999999</v>
      </c>
      <c r="E29" s="17">
        <f t="shared" si="0"/>
        <v>958412.03000000026</v>
      </c>
      <c r="F29" s="17">
        <f t="shared" si="1"/>
        <v>116.99565646551842</v>
      </c>
      <c r="G29" s="2"/>
    </row>
    <row r="30" spans="1:7" outlineLevel="1" x14ac:dyDescent="0.25">
      <c r="A30" s="8" t="s">
        <v>45</v>
      </c>
      <c r="B30" s="12" t="s">
        <v>46</v>
      </c>
      <c r="C30" s="16">
        <v>7024816.3700000001</v>
      </c>
      <c r="D30" s="16">
        <v>10323112.800000001</v>
      </c>
      <c r="E30" s="17">
        <f t="shared" si="0"/>
        <v>3298296.4300000006</v>
      </c>
      <c r="F30" s="17">
        <f t="shared" si="1"/>
        <v>146.95206616482704</v>
      </c>
      <c r="G30" s="2"/>
    </row>
    <row r="31" spans="1:7" ht="25.5" outlineLevel="1" x14ac:dyDescent="0.25">
      <c r="A31" s="8" t="s">
        <v>47</v>
      </c>
      <c r="B31" s="12" t="s">
        <v>48</v>
      </c>
      <c r="C31" s="16">
        <v>43646853.109999999</v>
      </c>
      <c r="D31" s="16">
        <v>44250992.159999996</v>
      </c>
      <c r="E31" s="17">
        <f t="shared" si="0"/>
        <v>604139.04999999702</v>
      </c>
      <c r="F31" s="17">
        <f t="shared" si="1"/>
        <v>101.38415259509644</v>
      </c>
      <c r="G31" s="2"/>
    </row>
    <row r="32" spans="1:7" x14ac:dyDescent="0.25">
      <c r="A32" s="10" t="s">
        <v>49</v>
      </c>
      <c r="B32" s="11" t="s">
        <v>50</v>
      </c>
      <c r="C32" s="15">
        <v>0</v>
      </c>
      <c r="D32" s="15">
        <v>0</v>
      </c>
      <c r="E32" s="15">
        <f t="shared" si="0"/>
        <v>0</v>
      </c>
      <c r="F32" s="15" t="e">
        <f t="shared" si="1"/>
        <v>#DIV/0!</v>
      </c>
      <c r="G32" s="2"/>
    </row>
    <row r="33" spans="1:7" ht="25.5" outlineLevel="1" x14ac:dyDescent="0.25">
      <c r="A33" s="8" t="s">
        <v>51</v>
      </c>
      <c r="B33" s="12" t="s">
        <v>52</v>
      </c>
      <c r="C33" s="16">
        <v>0</v>
      </c>
      <c r="D33" s="16">
        <v>0</v>
      </c>
      <c r="E33" s="17">
        <f t="shared" si="0"/>
        <v>0</v>
      </c>
      <c r="F33" s="17" t="e">
        <f t="shared" si="1"/>
        <v>#DIV/0!</v>
      </c>
      <c r="G33" s="2"/>
    </row>
    <row r="34" spans="1:7" x14ac:dyDescent="0.25">
      <c r="A34" s="10" t="s">
        <v>53</v>
      </c>
      <c r="B34" s="11" t="s">
        <v>54</v>
      </c>
      <c r="C34" s="15">
        <v>166607804.09</v>
      </c>
      <c r="D34" s="15">
        <v>173801027.69</v>
      </c>
      <c r="E34" s="15">
        <f t="shared" si="0"/>
        <v>7193223.599999994</v>
      </c>
      <c r="F34" s="15">
        <f t="shared" si="1"/>
        <v>104.31745898056148</v>
      </c>
      <c r="G34" s="2"/>
    </row>
    <row r="35" spans="1:7" outlineLevel="1" x14ac:dyDescent="0.25">
      <c r="A35" s="8" t="s">
        <v>55</v>
      </c>
      <c r="B35" s="12" t="s">
        <v>56</v>
      </c>
      <c r="C35" s="16">
        <v>66765969.030000001</v>
      </c>
      <c r="D35" s="16">
        <v>64527342.520000003</v>
      </c>
      <c r="E35" s="17">
        <f t="shared" si="0"/>
        <v>-2238626.5099999979</v>
      </c>
      <c r="F35" s="17">
        <f t="shared" si="1"/>
        <v>96.647054566085728</v>
      </c>
      <c r="G35" s="2"/>
    </row>
    <row r="36" spans="1:7" outlineLevel="1" x14ac:dyDescent="0.25">
      <c r="A36" s="8" t="s">
        <v>57</v>
      </c>
      <c r="B36" s="12" t="s">
        <v>58</v>
      </c>
      <c r="C36" s="16">
        <v>67500116.560000002</v>
      </c>
      <c r="D36" s="16">
        <v>73698200.980000004</v>
      </c>
      <c r="E36" s="17">
        <f t="shared" si="0"/>
        <v>6198084.4200000018</v>
      </c>
      <c r="F36" s="17">
        <f t="shared" si="1"/>
        <v>109.18233143270292</v>
      </c>
      <c r="G36" s="2"/>
    </row>
    <row r="37" spans="1:7" outlineLevel="1" x14ac:dyDescent="0.25">
      <c r="A37" s="8" t="s">
        <v>59</v>
      </c>
      <c r="B37" s="12" t="s">
        <v>60</v>
      </c>
      <c r="C37" s="16">
        <v>19514497.09</v>
      </c>
      <c r="D37" s="16">
        <v>21722881.050000001</v>
      </c>
      <c r="E37" s="17">
        <f t="shared" si="0"/>
        <v>2208383.9600000009</v>
      </c>
      <c r="F37" s="17">
        <f t="shared" si="1"/>
        <v>111.31663270549599</v>
      </c>
      <c r="G37" s="2"/>
    </row>
    <row r="38" spans="1:7" outlineLevel="1" x14ac:dyDescent="0.25">
      <c r="A38" s="8" t="s">
        <v>61</v>
      </c>
      <c r="B38" s="12" t="s">
        <v>62</v>
      </c>
      <c r="C38" s="16">
        <v>1006871.9</v>
      </c>
      <c r="D38" s="16">
        <v>624928.06999999995</v>
      </c>
      <c r="E38" s="17">
        <f t="shared" si="0"/>
        <v>-381943.83000000007</v>
      </c>
      <c r="F38" s="17">
        <f t="shared" si="1"/>
        <v>62.066293636757564</v>
      </c>
      <c r="G38" s="2"/>
    </row>
    <row r="39" spans="1:7" outlineLevel="1" x14ac:dyDescent="0.25">
      <c r="A39" s="8" t="s">
        <v>63</v>
      </c>
      <c r="B39" s="12" t="s">
        <v>64</v>
      </c>
      <c r="C39" s="16">
        <v>11820349.51</v>
      </c>
      <c r="D39" s="16">
        <v>13227675.07</v>
      </c>
      <c r="E39" s="17">
        <f t="shared" si="0"/>
        <v>1407325.5600000005</v>
      </c>
      <c r="F39" s="17">
        <f t="shared" si="1"/>
        <v>111.90595556256102</v>
      </c>
      <c r="G39" s="2"/>
    </row>
    <row r="40" spans="1:7" x14ac:dyDescent="0.25">
      <c r="A40" s="10" t="s">
        <v>65</v>
      </c>
      <c r="B40" s="11" t="s">
        <v>66</v>
      </c>
      <c r="C40" s="15">
        <v>6567776.9400000004</v>
      </c>
      <c r="D40" s="15">
        <v>6806988.6500000004</v>
      </c>
      <c r="E40" s="15">
        <f t="shared" si="0"/>
        <v>239211.70999999996</v>
      </c>
      <c r="F40" s="15">
        <f t="shared" si="1"/>
        <v>103.64220210560318</v>
      </c>
      <c r="G40" s="2"/>
    </row>
    <row r="41" spans="1:7" outlineLevel="1" x14ac:dyDescent="0.25">
      <c r="A41" s="8" t="s">
        <v>67</v>
      </c>
      <c r="B41" s="12" t="s">
        <v>68</v>
      </c>
      <c r="C41" s="16">
        <v>6567776.9400000004</v>
      </c>
      <c r="D41" s="16">
        <v>6806988.6500000004</v>
      </c>
      <c r="E41" s="17">
        <f t="shared" si="0"/>
        <v>239211.70999999996</v>
      </c>
      <c r="F41" s="17">
        <f t="shared" si="1"/>
        <v>103.64220210560318</v>
      </c>
      <c r="G41" s="2"/>
    </row>
    <row r="42" spans="1:7" x14ac:dyDescent="0.25">
      <c r="A42" s="10" t="s">
        <v>69</v>
      </c>
      <c r="B42" s="11" t="s">
        <v>70</v>
      </c>
      <c r="C42" s="15">
        <v>13932946.300000001</v>
      </c>
      <c r="D42" s="15">
        <v>14456085.390000001</v>
      </c>
      <c r="E42" s="15">
        <f t="shared" si="0"/>
        <v>523139.08999999985</v>
      </c>
      <c r="F42" s="15">
        <f t="shared" si="1"/>
        <v>103.75469106631094</v>
      </c>
      <c r="G42" s="2"/>
    </row>
    <row r="43" spans="1:7" outlineLevel="1" x14ac:dyDescent="0.25">
      <c r="A43" s="8" t="s">
        <v>71</v>
      </c>
      <c r="B43" s="12" t="s">
        <v>72</v>
      </c>
      <c r="C43" s="16">
        <v>72333.600000000006</v>
      </c>
      <c r="D43" s="16">
        <v>76443.570000000007</v>
      </c>
      <c r="E43" s="17">
        <f t="shared" si="0"/>
        <v>4109.9700000000012</v>
      </c>
      <c r="F43" s="17">
        <f t="shared" si="1"/>
        <v>105.68196522777798</v>
      </c>
      <c r="G43" s="2"/>
    </row>
    <row r="44" spans="1:7" outlineLevel="1" x14ac:dyDescent="0.25">
      <c r="A44" s="8" t="s">
        <v>73</v>
      </c>
      <c r="B44" s="12" t="s">
        <v>74</v>
      </c>
      <c r="C44" s="16">
        <v>7607565</v>
      </c>
      <c r="D44" s="16">
        <v>7893775</v>
      </c>
      <c r="E44" s="17">
        <f t="shared" si="0"/>
        <v>286210</v>
      </c>
      <c r="F44" s="17">
        <f t="shared" si="1"/>
        <v>103.76217620224079</v>
      </c>
      <c r="G44" s="2"/>
    </row>
    <row r="45" spans="1:7" outlineLevel="1" x14ac:dyDescent="0.25">
      <c r="A45" s="8" t="s">
        <v>75</v>
      </c>
      <c r="B45" s="12" t="s">
        <v>76</v>
      </c>
      <c r="C45" s="16">
        <v>6253047.7000000002</v>
      </c>
      <c r="D45" s="16">
        <v>6485866.8200000003</v>
      </c>
      <c r="E45" s="17">
        <f t="shared" si="0"/>
        <v>232819.12000000011</v>
      </c>
      <c r="F45" s="17">
        <f t="shared" si="1"/>
        <v>103.72329032449248</v>
      </c>
      <c r="G45" s="2"/>
    </row>
    <row r="46" spans="1:7" x14ac:dyDescent="0.25">
      <c r="A46" s="10" t="s">
        <v>77</v>
      </c>
      <c r="B46" s="11" t="s">
        <v>78</v>
      </c>
      <c r="C46" s="15">
        <v>23971834</v>
      </c>
      <c r="D46" s="15">
        <v>21394575.09</v>
      </c>
      <c r="E46" s="15">
        <f t="shared" si="0"/>
        <v>-2577258.91</v>
      </c>
      <c r="F46" s="15">
        <f t="shared" si="1"/>
        <v>89.248803783640412</v>
      </c>
      <c r="G46" s="2"/>
    </row>
    <row r="47" spans="1:7" outlineLevel="1" x14ac:dyDescent="0.25">
      <c r="A47" s="8" t="s">
        <v>79</v>
      </c>
      <c r="B47" s="12" t="s">
        <v>80</v>
      </c>
      <c r="C47" s="16">
        <v>103000</v>
      </c>
      <c r="D47" s="16">
        <v>70000</v>
      </c>
      <c r="E47" s="17">
        <f t="shared" si="0"/>
        <v>-33000</v>
      </c>
      <c r="F47" s="17">
        <f t="shared" si="1"/>
        <v>67.961165048543691</v>
      </c>
      <c r="G47" s="2"/>
    </row>
    <row r="48" spans="1:7" outlineLevel="1" x14ac:dyDescent="0.25">
      <c r="A48" s="8" t="s">
        <v>81</v>
      </c>
      <c r="B48" s="12" t="s">
        <v>82</v>
      </c>
      <c r="C48" s="16">
        <v>23868834</v>
      </c>
      <c r="D48" s="16">
        <v>21324575.09</v>
      </c>
      <c r="E48" s="17">
        <f t="shared" si="0"/>
        <v>-2544258.91</v>
      </c>
      <c r="F48" s="17">
        <f t="shared" si="1"/>
        <v>89.340665279250757</v>
      </c>
      <c r="G48" s="2"/>
    </row>
    <row r="49" spans="1:8" x14ac:dyDescent="0.25">
      <c r="A49" s="10" t="s">
        <v>83</v>
      </c>
      <c r="B49" s="11" t="s">
        <v>84</v>
      </c>
      <c r="C49" s="15">
        <v>3234315.09</v>
      </c>
      <c r="D49" s="15">
        <v>3887956.88</v>
      </c>
      <c r="E49" s="15">
        <f t="shared" si="0"/>
        <v>653641.79</v>
      </c>
      <c r="F49" s="15">
        <f t="shared" si="1"/>
        <v>120.20958910345374</v>
      </c>
      <c r="G49" s="2"/>
    </row>
    <row r="50" spans="1:8" outlineLevel="1" x14ac:dyDescent="0.25">
      <c r="A50" s="8" t="s">
        <v>85</v>
      </c>
      <c r="B50" s="12" t="s">
        <v>86</v>
      </c>
      <c r="C50" s="16">
        <v>3234315.09</v>
      </c>
      <c r="D50" s="16">
        <v>3887956.88</v>
      </c>
      <c r="E50" s="17">
        <f t="shared" si="0"/>
        <v>653641.79</v>
      </c>
      <c r="F50" s="17">
        <f t="shared" si="1"/>
        <v>120.20958910345374</v>
      </c>
      <c r="G50" s="2"/>
    </row>
    <row r="51" spans="1:8" ht="12.75" customHeight="1" x14ac:dyDescent="0.25">
      <c r="A51" s="9" t="s">
        <v>87</v>
      </c>
      <c r="B51" s="9"/>
      <c r="C51" s="18">
        <v>342635447.10000002</v>
      </c>
      <c r="D51" s="18">
        <v>362408418.36000001</v>
      </c>
      <c r="E51" s="15">
        <f t="shared" si="0"/>
        <v>19772971.25999999</v>
      </c>
      <c r="F51" s="15">
        <f t="shared" si="1"/>
        <v>105.77084812075184</v>
      </c>
      <c r="G51" s="2"/>
      <c r="H51" s="2"/>
    </row>
    <row r="52" spans="1:8" ht="12.75" customHeight="1" x14ac:dyDescent="0.25">
      <c r="A52" s="7"/>
      <c r="B52" s="7"/>
      <c r="C52" s="14"/>
      <c r="D52" s="14"/>
      <c r="E52" s="14"/>
      <c r="F52" s="14"/>
      <c r="G52" s="2"/>
      <c r="H52" s="2"/>
    </row>
  </sheetData>
  <mergeCells count="11">
    <mergeCell ref="A1:F1"/>
    <mergeCell ref="A2:F2"/>
    <mergeCell ref="A3:F3"/>
    <mergeCell ref="A4:F4"/>
    <mergeCell ref="A5:F5"/>
    <mergeCell ref="F6:F7"/>
    <mergeCell ref="A6:A7"/>
    <mergeCell ref="B6:B7"/>
    <mergeCell ref="C6:C7"/>
    <mergeCell ref="D6:D7"/>
    <mergeCell ref="E6:E7"/>
  </mergeCells>
  <pageMargins left="0.98402780000000001" right="0.59027779999999996" top="0.59027779999999996" bottom="0.59027779999999996" header="0.39374999999999999" footer="0.39374999999999999"/>
  <pageSetup paperSize="9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4"/>
    <Parameter Name="ReportBaseParams" Type="System.String" Value="&lt;?xml version=&quot;1.0&quot; encoding=&quot;utf-16&quot;?&gt;&#10;&lt;ShortPrimaryServiceReportArguments xmlns:xsi=&quot;http://www.w3.org/2001/XMLSchema-instance&quot; xmlns:xsd=&quot;http://www.w3.org/2001/XMLSchema&quot;&gt;&#10;  &lt;DateInfo&gt;&#10;    &lt;string&gt;01.01.2019&lt;/string&gt;&#10;    &lt;string&gt;30.09.2019&lt;/string&gt;&#10;  &lt;/DateInfo&gt;&#10;  &lt;Code&gt;9CCBE8D336D94A48BD91575D2B5D7E&lt;/Code&gt;&#10;  &lt;ObjectCode&gt;SQUERY_GENERATOR1&lt;/ObjectCode&gt;&#10;  &lt;DocName&gt;Анализ исполнения местного бюджета ЗАТО Видяево за ___ квартал 2019 года по разделам_подразделам&lt;/DocName&gt;&#10;  &lt;VariantName&gt;Анализ исполнения местного бюджета ЗАТО Видяево за ___ квартал 2019 года по разделам/подразделам&lt;/VariantName&gt;&#10;  &lt;VariantLink&gt;22589550&lt;/VariantLink&gt;&#10;  &lt;SvodReportLink xsi:nil=&quot;true&quot; /&gt;&#10;  &lt;ReportLink&gt;3255729&lt;/ReportLink&gt;&#10;  &lt;Note&gt;01.01.2019 - 30.09.2019&#10;&lt;/Note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287E6816-8ECC-47DC-A0AB-D99E76AB75C0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</vt:lpstr>
      <vt:lpstr>Документ!Заголовки_для_печати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FO4\Fin#Spec#2</dc:creator>
  <cp:lastModifiedBy>fin#spec#2</cp:lastModifiedBy>
  <dcterms:created xsi:type="dcterms:W3CDTF">2019-10-16T08:34:53Z</dcterms:created>
  <dcterms:modified xsi:type="dcterms:W3CDTF">2020-10-23T09:25:41Z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Анализ исполнения местного бюджета ЗАТО Видяево за ___ квартал 2019 года по разделам_подразделам</vt:lpwstr>
  </property>
  <property fmtid="{D5CDD505-2E9C-101B-9397-08002B2CF9AE}" pid="3" name="Версия клиента">
    <vt:lpwstr>19.2.23.10100</vt:lpwstr>
  </property>
  <property fmtid="{D5CDD505-2E9C-101B-9397-08002B2CF9AE}" pid="4" name="Версия базы">
    <vt:lpwstr>19.2.2804.15810176</vt:lpwstr>
  </property>
  <property fmtid="{D5CDD505-2E9C-101B-9397-08002B2CF9AE}" pid="5" name="Тип сервера">
    <vt:lpwstr>MSSQL</vt:lpwstr>
  </property>
  <property fmtid="{D5CDD505-2E9C-101B-9397-08002B2CF9AE}" pid="6" name="Сервер">
    <vt:lpwstr>fo99.vidyaevo.local\fo99</vt:lpwstr>
  </property>
  <property fmtid="{D5CDD505-2E9C-101B-9397-08002B2CF9AE}" pid="7" name="База">
    <vt:lpwstr>budget_fo2019</vt:lpwstr>
  </property>
  <property fmtid="{D5CDD505-2E9C-101B-9397-08002B2CF9AE}" pid="8" name="Пользователь">
    <vt:lpwstr>кузнецова</vt:lpwstr>
  </property>
  <property fmtid="{D5CDD505-2E9C-101B-9397-08002B2CF9AE}" pid="9" name="Шаблон">
    <vt:lpwstr>SQR_GENERATOR2016.XLT</vt:lpwstr>
  </property>
  <property fmtid="{D5CDD505-2E9C-101B-9397-08002B2CF9AE}" pid="10" name="Имя варианта">
    <vt:lpwstr>Анализ исполнения местного бюджета ЗАТО Видяево за ___ квартал 2019 года по разделам/подразделам</vt:lpwstr>
  </property>
  <property fmtid="{D5CDD505-2E9C-101B-9397-08002B2CF9AE}" pid="11" name="Код отчета">
    <vt:lpwstr>9CCBE8D336D94A48BD91575D2B5D7E</vt:lpwstr>
  </property>
  <property fmtid="{D5CDD505-2E9C-101B-9397-08002B2CF9AE}" pid="12" name="Локальная база">
    <vt:lpwstr>не используется</vt:lpwstr>
  </property>
</Properties>
</file>