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9 год\рабочие формы\2019\4 кв\"/>
    </mc:Choice>
  </mc:AlternateContent>
  <bookViews>
    <workbookView xWindow="0" yWindow="0" windowWidth="21570" windowHeight="7710"/>
  </bookViews>
  <sheets>
    <sheet name="Документ" sheetId="2" r:id="rId1"/>
  </sheets>
  <definedNames>
    <definedName name="_xlnm.Print_Titles" localSheetId="0">Документ!$6:$8</definedName>
  </definedNames>
  <calcPr calcId="152511" iterate="1"/>
</workbook>
</file>

<file path=xl/calcChain.xml><?xml version="1.0" encoding="utf-8"?>
<calcChain xmlns="http://schemas.openxmlformats.org/spreadsheetml/2006/main">
  <c r="E55" i="2" l="1"/>
  <c r="F50" i="2"/>
  <c r="F33" i="2"/>
  <c r="F16" i="2"/>
  <c r="F46" i="2"/>
  <c r="F29" i="2"/>
  <c r="F12" i="2"/>
  <c r="F42" i="2"/>
  <c r="F25" i="2"/>
  <c r="F55" i="2"/>
  <c r="F38" i="2"/>
  <c r="F21" i="2"/>
  <c r="F51" i="2"/>
  <c r="F18" i="2"/>
  <c r="F31" i="2"/>
  <c r="F44" i="2"/>
  <c r="F10" i="2"/>
  <c r="F53" i="2"/>
  <c r="F19" i="2"/>
  <c r="F32" i="2"/>
  <c r="F45" i="2"/>
  <c r="F11" i="2"/>
  <c r="F24" i="2"/>
  <c r="F37" i="2"/>
  <c r="F34" i="2"/>
  <c r="F17" i="2"/>
  <c r="F47" i="2"/>
  <c r="F30" i="2"/>
  <c r="F13" i="2"/>
  <c r="F43" i="2"/>
  <c r="F26" i="2"/>
  <c r="F9" i="2"/>
  <c r="F39" i="2"/>
  <c r="F22" i="2"/>
  <c r="F52" i="2"/>
  <c r="F35" i="2"/>
  <c r="F48" i="2"/>
  <c r="F14" i="2"/>
  <c r="F27" i="2"/>
  <c r="F40" i="2"/>
  <c r="F23" i="2"/>
  <c r="F36" i="2"/>
  <c r="F15" i="2"/>
  <c r="F28" i="2"/>
  <c r="F41" i="2"/>
  <c r="F54" i="2"/>
  <c r="F20" i="2"/>
  <c r="F49" i="2"/>
</calcChain>
</file>

<file path=xl/sharedStrings.xml><?xml version="1.0" encoding="utf-8"?>
<sst xmlns="http://schemas.openxmlformats.org/spreadsheetml/2006/main" count="102" uniqueCount="102">
  <si>
    <t xml:space="preserve">Анализ исполнения местного бюджета ЗАТО Видяево в разрезе муниципальных программ
</t>
  </si>
  <si>
    <t>(рублей)</t>
  </si>
  <si>
    <t>Код по бюджетной классификации</t>
  </si>
  <si>
    <t>Наименование программы, подпрограммы</t>
  </si>
  <si>
    <t>Утверждено</t>
  </si>
  <si>
    <t>Отклонение от плана (стр.3-стр.4)</t>
  </si>
  <si>
    <t>Процент исполнения</t>
  </si>
  <si>
    <t>7000000000</t>
  </si>
  <si>
    <t>Муниципальная программа "Развитие образования ЗАТО Видяево"</t>
  </si>
  <si>
    <t>7010000000</t>
  </si>
  <si>
    <t xml:space="preserve">  Подпрограмма 1 "Модернизация образования ЗАТО Видяево"</t>
  </si>
  <si>
    <t>7020000000</t>
  </si>
  <si>
    <t xml:space="preserve">  Подпрограмма 2 "Молодежная политика ЗАТО Видяево"</t>
  </si>
  <si>
    <t>7030000000</t>
  </si>
  <si>
    <t xml:space="preserve">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</si>
  <si>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7100000000</t>
  </si>
  <si>
    <t>Муниципальная программа "Социальная поддержка граждан"</t>
  </si>
  <si>
    <t>7110000000</t>
  </si>
  <si>
    <t xml:space="preserve">  Подпрограмма 1 "Дополнительные меры социальной поддержки отдельных категорий граждан ЗАТО Видяево"</t>
  </si>
  <si>
    <t>7120000000</t>
  </si>
  <si>
    <t xml:space="preserve">  Подпрограмма 2 "Обеспечение выполнения государственных полномочий по опеке и попечительству на территории ЗАТО Видяево"</t>
  </si>
  <si>
    <t>7130000000</t>
  </si>
  <si>
    <t xml:space="preserve">  Подпрограмма 3 "Доступная среда"</t>
  </si>
  <si>
    <t>7200000000</t>
  </si>
  <si>
    <t>Муниципальная программа "Формирование комфортной городской среды на территории ЗАТО Видяево"</t>
  </si>
  <si>
    <t>7210000000</t>
  </si>
  <si>
    <t xml:space="preserve">  Подпрограмма 1 "Формирование комфортной городской среды на территории ЗАТО Видяево"</t>
  </si>
  <si>
    <t>7300000000</t>
  </si>
  <si>
    <t>Муниципальная программа "Развитие физической культуры и спорта ЗАТО Видяево"</t>
  </si>
  <si>
    <t>7310000000</t>
  </si>
  <si>
    <t xml:space="preserve">  Подпрограмма 1 "Развитие физической культуры и спорта в ЗАТО Видяево"</t>
  </si>
  <si>
    <t>7400000000</t>
  </si>
  <si>
    <t>Муниципальная программа "Развитие культуры и сохранение культурного наследия в ЗАТО Видяево"</t>
  </si>
  <si>
    <t>7410000000</t>
  </si>
  <si>
    <t xml:space="preserve">  Подпрограмма 1 "Развитие культуры и сохранение культурного наследия в ЗАТО Видяево"</t>
  </si>
  <si>
    <t>7500000000</t>
  </si>
  <si>
    <t>Муниципальная программа "Обеспечение комфортной среды проживания населения муниципального образования ЗАТО Видяево"</t>
  </si>
  <si>
    <t>7510000000</t>
  </si>
  <si>
    <t xml:space="preserve">  Подпрограмма 1 "Развитие жилищно-коммунального комплекса ЗАТО Видяево"</t>
  </si>
  <si>
    <t>7520000000</t>
  </si>
  <si>
    <t xml:space="preserve">  Подпрограмма 2 "Благоустройство территории ЗАТО Видяево"</t>
  </si>
  <si>
    <t>7530000000</t>
  </si>
  <si>
    <t xml:space="preserve">  Подпрограмма 3 "Капитальный и текущий ремонт объектов муниципальной собственности ЗАТО Видяево"</t>
  </si>
  <si>
    <t>7540000000</t>
  </si>
  <si>
    <t xml:space="preserve">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</si>
  <si>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7600000000</t>
  </si>
  <si>
    <t>Муниципальная программа "Обеспечение общественного порядка и безопасности населения муниципального образования ЗАТО Видяево"</t>
  </si>
  <si>
    <t>7610000000</t>
  </si>
  <si>
    <t xml:space="preserve">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</si>
  <si>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7620000000</t>
  </si>
  <si>
    <t xml:space="preserve">  Подпрограмма 2 "Противодействие коррупции в ЗАТО Видяево"</t>
  </si>
  <si>
    <t>7630000000</t>
  </si>
  <si>
    <t xml:space="preserve">  Подпрограмма 3 "Профилактика правонарушений и обеспечение общественной безопасности в ЗАТО Видяево"</t>
  </si>
  <si>
    <t>7700000000</t>
  </si>
  <si>
    <t>Муниципальная программа "Охрана окружающей среды ЗАТО Видяево"</t>
  </si>
  <si>
    <t>7710000000</t>
  </si>
  <si>
    <t xml:space="preserve">  Подпрограмма 1 "Охрана окружающей среды ЗАТО Видяево"</t>
  </si>
  <si>
    <t>7800000000</t>
  </si>
  <si>
    <t>Муниципальная программа "Развитие транспортной системы ЗАТО Видяево"</t>
  </si>
  <si>
    <t>7810000000</t>
  </si>
  <si>
    <t xml:space="preserve">  Подпрограмма 1 "Развитие транспортной инфраструктуры ЗАТО Видяево"</t>
  </si>
  <si>
    <t>7820000000</t>
  </si>
  <si>
    <t xml:space="preserve">  Подпрограмма 2 "Повышение безопасности дорожного движения и снижение дорожно-транспортного травматизма в ЗАТО Видяево"</t>
  </si>
  <si>
    <t>7900000000</t>
  </si>
  <si>
    <t>Муниципальная программа "Энергоэффективность и развитие энергетики в ЗАТО Видяево"</t>
  </si>
  <si>
    <t>7910000000</t>
  </si>
  <si>
    <t xml:space="preserve">  Подпрограмма 1 "Энергосбережение и повышение энергетической эффективности в муниципальном образовании ЗАТО Видяево"</t>
  </si>
  <si>
    <t>7920000000</t>
  </si>
  <si>
    <t xml:space="preserve">  Подпрограмма 2 "Подготовка объектов и систем жизнеобеспечения на территории ЗАТО Видяево к работе в осенне-зимний период"</t>
  </si>
  <si>
    <t>8000000000</t>
  </si>
  <si>
    <t>Муниципальная программа "Развитие малого и среднего предпринимательства в ЗАТО Видяево"</t>
  </si>
  <si>
    <t>8010000000</t>
  </si>
  <si>
    <t xml:space="preserve">  Подпрограмма 1 "Развитие малого и среднего предпринимательства в ЗАТО Видяево"</t>
  </si>
  <si>
    <t>8020000000</t>
  </si>
  <si>
    <t xml:space="preserve">  Подпрограмма 2 "Поддержка социально ориентированных некоммерческих организаций ЗАТО Видяево"</t>
  </si>
  <si>
    <t>8100000000</t>
  </si>
  <si>
    <t>Муниципальная программа "Информационное общество ЗАТО Видяево"</t>
  </si>
  <si>
    <t>8110000000</t>
  </si>
  <si>
    <t xml:space="preserve">  Подпрограмма 1 "Информирование населения о деятельности органов местного самоуправления ЗАТО Видяево"</t>
  </si>
  <si>
    <t>8120000000</t>
  </si>
  <si>
    <t xml:space="preserve">  Подпрограмма 2 "Развитие информационного общества в ЗАТО Видяево"</t>
  </si>
  <si>
    <t>8200000000</t>
  </si>
  <si>
    <t>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</si>
  <si>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8210000000</t>
  </si>
  <si>
    <t xml:space="preserve">  Подпрограмма 1 "Повышение эффективности бюджетных расходов в ЗАТО Видяево"</t>
  </si>
  <si>
    <t>8220000000</t>
  </si>
  <si>
    <t xml:space="preserve">  Ведомственная целевая программа "Обеспечение качественного и эффективного управления бюджетными средствами ЗАТО Видяево"</t>
  </si>
  <si>
    <t>8300000000</t>
  </si>
  <si>
    <t>Муниципальная программа "Эффективное муниципальное управление в ЗАТО Видяево"</t>
  </si>
  <si>
    <t>8320000000</t>
  </si>
  <si>
    <t xml:space="preserve">  Подпрограмма 2 "Развитие муниципальной службы в городском округе ЗАТО Видяево"</t>
  </si>
  <si>
    <t>8330000000</t>
  </si>
  <si>
    <t xml:space="preserve">  Ведомственная целевая программа "Обеспечение деятельности Администрации ЗАТО Видяево"</t>
  </si>
  <si>
    <t>8340000000</t>
  </si>
  <si>
    <t xml:space="preserve">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</si>
  <si>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9900000000</t>
  </si>
  <si>
    <t>Непрограммная часть</t>
  </si>
  <si>
    <t>9910000000</t>
  </si>
  <si>
    <t xml:space="preserve">  Непрограммная часть Совета депутатов ЗАТО Видяево</t>
  </si>
  <si>
    <t>Итого</t>
  </si>
  <si>
    <t>Исполнено за 4 квартал 2019 года</t>
  </si>
  <si>
    <t>январь-дкабрь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</si>
</sst>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5">
      <alignment horizontal="center" vertical="center" shrinkToFit="1"/>
    </xf>
    <xf numFmtId="0" fontId="1" fillId="0" borderId="5">
      <alignment horizontal="left" vertical="top" wrapText="1"/>
    </xf>
    <xf numFmtId="4" fontId="1" fillId="2" borderId="5">
      <alignment horizontal="right" vertical="top" shrinkToFit="1"/>
    </xf>
    <xf numFmtId="0" fontId="3" fillId="0" borderId="6">
      <alignment horizontal="left"/>
    </xf>
    <xf numFmtId="4" fontId="3" fillId="3" borderId="5">
      <alignment horizontal="right" vertical="top" shrinkToFit="1"/>
    </xf>
    <xf numFmtId="0" fontId="1" fillId="0" borderId="7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5">
      <alignment horizontal="left" vertical="top" wrapText="1"/>
    </xf>
    <xf numFmtId="0" fontId="1" fillId="4" borderId="1">
      <alignment horizontal="center"/>
    </xf>
    <xf numFmtId="4" fontId="1" fillId="0" borderId="5">
      <alignment horizontal="right" vertical="top" shrinkToFit="1"/>
    </xf>
    <xf numFmtId="4" fontId="1" fillId="0" borderId="1">
      <alignment horizontal="right" shrinkToFit="1"/>
    </xf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5" borderId="5" xfId="8" applyNumberFormat="1" applyFill="1" applyProtection="1">
      <alignment horizontal="center" vertical="center" shrinkToFit="1"/>
    </xf>
    <xf numFmtId="0" fontId="1" fillId="5" borderId="5" xfId="9" quotePrefix="1" applyNumberFormat="1" applyFill="1" applyProtection="1">
      <alignment horizontal="left" vertical="top" wrapText="1"/>
    </xf>
    <xf numFmtId="4" fontId="1" fillId="5" borderId="5" xfId="10" applyNumberFormat="1" applyFill="1" applyProtection="1">
      <alignment horizontal="right" vertical="top" shrinkToFit="1"/>
    </xf>
    <xf numFmtId="0" fontId="3" fillId="5" borderId="6" xfId="11" applyNumberFormat="1" applyFill="1" applyProtection="1">
      <alignment horizontal="left"/>
    </xf>
    <xf numFmtId="4" fontId="3" fillId="5" borderId="5" xfId="12" applyNumberFormat="1" applyFill="1" applyProtection="1">
      <alignment horizontal="right" vertical="top" shrinkToFit="1"/>
    </xf>
    <xf numFmtId="0" fontId="1" fillId="5" borderId="7" xfId="13" applyNumberFormat="1" applyFill="1" applyProtection="1"/>
    <xf numFmtId="0" fontId="0" fillId="5" borderId="0" xfId="0" applyFill="1" applyProtection="1">
      <protection locked="0"/>
    </xf>
    <xf numFmtId="0" fontId="5" fillId="5" borderId="5" xfId="9" quotePrefix="1" applyNumberFormat="1" applyFont="1" applyFill="1" applyProtection="1">
      <alignment horizontal="left" vertical="top" wrapText="1"/>
    </xf>
    <xf numFmtId="4" fontId="5" fillId="5" borderId="5" xfId="10" applyNumberFormat="1" applyFont="1" applyFill="1" applyProtection="1">
      <alignment horizontal="right" vertical="top" shrinkToFit="1"/>
    </xf>
    <xf numFmtId="0" fontId="3" fillId="5" borderId="5" xfId="9" quotePrefix="1" applyNumberFormat="1" applyFont="1" applyFill="1" applyProtection="1">
      <alignment horizontal="left" vertical="top" wrapText="1"/>
    </xf>
    <xf numFmtId="4" fontId="3" fillId="5" borderId="5" xfId="10" applyNumberFormat="1" applyFont="1" applyFill="1" applyProtection="1">
      <alignment horizontal="right" vertical="top" shrinkToFit="1"/>
    </xf>
    <xf numFmtId="0" fontId="3" fillId="0" borderId="1" xfId="2" applyNumberFormat="1" applyFont="1" applyProtection="1"/>
    <xf numFmtId="0" fontId="6" fillId="0" borderId="0" xfId="0" applyFont="1" applyProtection="1">
      <protection locked="0"/>
    </xf>
    <xf numFmtId="0" fontId="1" fillId="5" borderId="1" xfId="1" applyNumberFormat="1" applyFill="1" applyProtection="1">
      <alignment horizontal="left" vertical="top" wrapText="1"/>
    </xf>
    <xf numFmtId="0" fontId="1" fillId="5" borderId="1" xfId="1" applyFill="1">
      <alignment horizontal="left" vertical="top"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5" applyFill="1">
      <alignment wrapText="1"/>
    </xf>
    <xf numFmtId="0" fontId="1" fillId="5" borderId="1" xfId="6" applyNumberFormat="1" applyFill="1" applyProtection="1">
      <alignment horizontal="right"/>
    </xf>
    <xf numFmtId="0" fontId="1" fillId="5" borderId="1" xfId="6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5" borderId="3" xfId="7" applyNumberFormat="1" applyFill="1" applyBorder="1" applyProtection="1">
      <alignment horizontal="center" vertical="center" wrapText="1"/>
    </xf>
    <xf numFmtId="0" fontId="1" fillId="5" borderId="4" xfId="7" applyNumberFormat="1" applyFill="1" applyBorder="1" applyProtection="1">
      <alignment horizontal="center" vertical="center" wrapText="1"/>
    </xf>
    <xf numFmtId="4" fontId="0" fillId="5" borderId="0" xfId="0" applyNumberFormat="1" applyFill="1" applyProtection="1">
      <protection locked="0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tabSelected="1" zoomScaleNormal="100" zoomScaleSheetLayoutView="100" workbookViewId="0">
      <pane ySplit="8" topLeftCell="A40" activePane="bottomLeft" state="frozen"/>
      <selection pane="bottomLeft" activeCell="F58" sqref="F58"/>
    </sheetView>
  </sheetViews>
  <sheetFormatPr defaultRowHeight="15" outlineLevelRow="1" x14ac:dyDescent="0.25"/>
  <cols>
    <col min="1" max="1" width="14.7109375" style="12" customWidth="1"/>
    <col min="2" max="2" width="50.7109375" style="12" customWidth="1"/>
    <col min="3" max="3" width="15" style="12" customWidth="1"/>
    <col min="4" max="4" width="16.140625" style="12" customWidth="1"/>
    <col min="5" max="5" width="18.28515625" style="12" customWidth="1"/>
    <col min="6" max="6" width="12.7109375" style="12" customWidth="1"/>
    <col min="7" max="8" width="0.140625" style="1" customWidth="1"/>
    <col min="9" max="16384" width="9.140625" style="1"/>
  </cols>
  <sheetData>
    <row r="1" spans="1:8" x14ac:dyDescent="0.25">
      <c r="A1" s="19"/>
      <c r="B1" s="20"/>
      <c r="C1" s="20"/>
      <c r="D1" s="20"/>
      <c r="E1" s="20"/>
      <c r="F1" s="20"/>
      <c r="G1" s="2"/>
      <c r="H1" s="2"/>
    </row>
    <row r="2" spans="1:8" ht="30.2" customHeight="1" x14ac:dyDescent="0.25">
      <c r="A2" s="21" t="s">
        <v>0</v>
      </c>
      <c r="B2" s="22"/>
      <c r="C2" s="22"/>
      <c r="D2" s="22"/>
      <c r="E2" s="22"/>
      <c r="F2" s="22"/>
      <c r="G2" s="3"/>
      <c r="H2" s="3"/>
    </row>
    <row r="3" spans="1:8" ht="15.75" customHeight="1" x14ac:dyDescent="0.25">
      <c r="A3" s="23" t="s">
        <v>101</v>
      </c>
      <c r="B3" s="24"/>
      <c r="C3" s="24"/>
      <c r="D3" s="24"/>
      <c r="E3" s="24"/>
      <c r="F3" s="24"/>
      <c r="G3" s="3"/>
      <c r="H3" s="3"/>
    </row>
    <row r="4" spans="1:8" x14ac:dyDescent="0.25">
      <c r="A4" s="25"/>
      <c r="B4" s="26"/>
      <c r="C4" s="26"/>
      <c r="D4" s="26"/>
      <c r="E4" s="26"/>
      <c r="F4" s="26"/>
      <c r="G4" s="4"/>
      <c r="H4" s="4"/>
    </row>
    <row r="5" spans="1:8" ht="12.75" customHeight="1" x14ac:dyDescent="0.25">
      <c r="A5" s="27" t="s">
        <v>1</v>
      </c>
      <c r="B5" s="28"/>
      <c r="C5" s="28"/>
      <c r="D5" s="28"/>
      <c r="E5" s="28"/>
      <c r="F5" s="28"/>
      <c r="G5" s="5"/>
      <c r="H5" s="5"/>
    </row>
    <row r="6" spans="1:8" ht="24.75" customHeight="1" x14ac:dyDescent="0.25">
      <c r="A6" s="29" t="s">
        <v>2</v>
      </c>
      <c r="B6" s="31" t="s">
        <v>3</v>
      </c>
      <c r="C6" s="29" t="s">
        <v>4</v>
      </c>
      <c r="D6" s="29" t="s">
        <v>100</v>
      </c>
      <c r="E6" s="29" t="s">
        <v>5</v>
      </c>
      <c r="F6" s="29" t="s">
        <v>6</v>
      </c>
      <c r="G6" s="2"/>
      <c r="H6" s="2"/>
    </row>
    <row r="7" spans="1:8" ht="29.25" customHeight="1" x14ac:dyDescent="0.25">
      <c r="A7" s="30"/>
      <c r="B7" s="32"/>
      <c r="C7" s="30"/>
      <c r="D7" s="30"/>
      <c r="E7" s="30"/>
      <c r="F7" s="30"/>
      <c r="G7" s="2"/>
      <c r="H7" s="2"/>
    </row>
    <row r="8" spans="1:8" ht="12.75" customHeight="1" x14ac:dyDescent="0.25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2"/>
      <c r="H8" s="2"/>
    </row>
    <row r="9" spans="1:8" ht="25.5" x14ac:dyDescent="0.25">
      <c r="A9" s="13" t="s">
        <v>7</v>
      </c>
      <c r="B9" s="13" t="s">
        <v>8</v>
      </c>
      <c r="C9" s="14">
        <v>216214386.75999999</v>
      </c>
      <c r="D9" s="14">
        <v>215249507.75999999</v>
      </c>
      <c r="E9" s="14">
        <v>964879</v>
      </c>
      <c r="F9" s="14">
        <f t="shared" ref="F9:F55" ca="1" si="0">IF(INDIRECT("R[0]C[-3]", FALSE)&lt;&gt;0,INDIRECT("R[0]C[-2]", FALSE)*100/INDIRECT("R[0]C[-3]", FALSE),"")</f>
        <v>99.553739686586624</v>
      </c>
      <c r="G9" s="2"/>
    </row>
    <row r="10" spans="1:8" ht="25.5" outlineLevel="1" x14ac:dyDescent="0.25">
      <c r="A10" s="7" t="s">
        <v>9</v>
      </c>
      <c r="B10" s="7" t="s">
        <v>10</v>
      </c>
      <c r="C10" s="8">
        <v>203282794.88999999</v>
      </c>
      <c r="D10" s="8">
        <v>202408221.22999999</v>
      </c>
      <c r="E10" s="8">
        <v>874573.66</v>
      </c>
      <c r="F10" s="8">
        <f t="shared" ca="1" si="0"/>
        <v>99.569774874222276</v>
      </c>
      <c r="G10" s="2"/>
    </row>
    <row r="11" spans="1:8" ht="25.5" outlineLevel="1" x14ac:dyDescent="0.25">
      <c r="A11" s="7" t="s">
        <v>11</v>
      </c>
      <c r="B11" s="7" t="s">
        <v>12</v>
      </c>
      <c r="C11" s="8">
        <v>1417990.19</v>
      </c>
      <c r="D11" s="8">
        <v>1410937.99</v>
      </c>
      <c r="E11" s="8">
        <v>7052.2</v>
      </c>
      <c r="F11" s="8">
        <f t="shared" ca="1" si="0"/>
        <v>99.502662285696076</v>
      </c>
      <c r="G11" s="2"/>
    </row>
    <row r="12" spans="1:8" ht="51" outlineLevel="1" x14ac:dyDescent="0.25">
      <c r="A12" s="7" t="s">
        <v>13</v>
      </c>
      <c r="B12" s="7" t="s">
        <v>14</v>
      </c>
      <c r="C12" s="8">
        <v>11513601.68</v>
      </c>
      <c r="D12" s="8">
        <v>11430348.539999999</v>
      </c>
      <c r="E12" s="8">
        <v>83253.14</v>
      </c>
      <c r="F12" s="8">
        <f t="shared" ca="1" si="0"/>
        <v>99.27691488455244</v>
      </c>
      <c r="G12" s="2"/>
    </row>
    <row r="13" spans="1:8" ht="25.5" x14ac:dyDescent="0.25">
      <c r="A13" s="13" t="s">
        <v>15</v>
      </c>
      <c r="B13" s="13" t="s">
        <v>16</v>
      </c>
      <c r="C13" s="14">
        <v>17580600</v>
      </c>
      <c r="D13" s="14">
        <v>15727065.800000001</v>
      </c>
      <c r="E13" s="14">
        <v>1853534.2</v>
      </c>
      <c r="F13" s="14">
        <f t="shared" ca="1" si="0"/>
        <v>89.45693434808824</v>
      </c>
      <c r="G13" s="2"/>
    </row>
    <row r="14" spans="1:8" ht="38.25" outlineLevel="1" x14ac:dyDescent="0.25">
      <c r="A14" s="7" t="s">
        <v>17</v>
      </c>
      <c r="B14" s="7" t="s">
        <v>18</v>
      </c>
      <c r="C14" s="8">
        <v>12293300</v>
      </c>
      <c r="D14" s="8">
        <v>10857456.529999999</v>
      </c>
      <c r="E14" s="8">
        <v>1435843.47</v>
      </c>
      <c r="F14" s="8">
        <f t="shared" ca="1" si="0"/>
        <v>88.320113639136764</v>
      </c>
      <c r="G14" s="2"/>
    </row>
    <row r="15" spans="1:8" ht="38.25" outlineLevel="1" x14ac:dyDescent="0.25">
      <c r="A15" s="7" t="s">
        <v>19</v>
      </c>
      <c r="B15" s="7" t="s">
        <v>20</v>
      </c>
      <c r="C15" s="8">
        <v>5087300</v>
      </c>
      <c r="D15" s="8">
        <v>4670609.2699999996</v>
      </c>
      <c r="E15" s="8">
        <v>416690.73</v>
      </c>
      <c r="F15" s="8">
        <f t="shared" ca="1" si="0"/>
        <v>91.809196823462329</v>
      </c>
      <c r="G15" s="2"/>
    </row>
    <row r="16" spans="1:8" outlineLevel="1" x14ac:dyDescent="0.25">
      <c r="A16" s="7" t="s">
        <v>21</v>
      </c>
      <c r="B16" s="7" t="s">
        <v>22</v>
      </c>
      <c r="C16" s="8">
        <v>200000</v>
      </c>
      <c r="D16" s="8">
        <v>199000</v>
      </c>
      <c r="E16" s="8">
        <v>1000</v>
      </c>
      <c r="F16" s="8">
        <f t="shared" ca="1" si="0"/>
        <v>99.5</v>
      </c>
      <c r="G16" s="2"/>
    </row>
    <row r="17" spans="1:7" s="18" customFormat="1" ht="38.25" x14ac:dyDescent="0.25">
      <c r="A17" s="15" t="s">
        <v>23</v>
      </c>
      <c r="B17" s="15" t="s">
        <v>24</v>
      </c>
      <c r="C17" s="16">
        <v>3513926.32</v>
      </c>
      <c r="D17" s="16">
        <v>3513926.32</v>
      </c>
      <c r="E17" s="16">
        <v>0</v>
      </c>
      <c r="F17" s="16">
        <f t="shared" ca="1" si="0"/>
        <v>100</v>
      </c>
      <c r="G17" s="17"/>
    </row>
    <row r="18" spans="1:7" ht="25.5" outlineLevel="1" x14ac:dyDescent="0.25">
      <c r="A18" s="7" t="s">
        <v>25</v>
      </c>
      <c r="B18" s="7" t="s">
        <v>26</v>
      </c>
      <c r="C18" s="8">
        <v>3513926.32</v>
      </c>
      <c r="D18" s="8">
        <v>3513926.32</v>
      </c>
      <c r="E18" s="8">
        <v>0</v>
      </c>
      <c r="F18" s="8">
        <f t="shared" ca="1" si="0"/>
        <v>100</v>
      </c>
      <c r="G18" s="2"/>
    </row>
    <row r="19" spans="1:7" s="18" customFormat="1" ht="25.5" x14ac:dyDescent="0.25">
      <c r="A19" s="15" t="s">
        <v>27</v>
      </c>
      <c r="B19" s="15" t="s">
        <v>28</v>
      </c>
      <c r="C19" s="16">
        <v>30245915.600000001</v>
      </c>
      <c r="D19" s="16">
        <v>30227005.600000001</v>
      </c>
      <c r="E19" s="16">
        <v>18910</v>
      </c>
      <c r="F19" s="16">
        <f t="shared" ca="1" si="0"/>
        <v>99.937479161649179</v>
      </c>
      <c r="G19" s="17"/>
    </row>
    <row r="20" spans="1:7" ht="25.5" outlineLevel="1" x14ac:dyDescent="0.25">
      <c r="A20" s="7" t="s">
        <v>29</v>
      </c>
      <c r="B20" s="7" t="s">
        <v>30</v>
      </c>
      <c r="C20" s="8">
        <v>30245915.600000001</v>
      </c>
      <c r="D20" s="8">
        <v>30227005.600000001</v>
      </c>
      <c r="E20" s="8">
        <v>18910</v>
      </c>
      <c r="F20" s="8">
        <f t="shared" ca="1" si="0"/>
        <v>99.937479161649179</v>
      </c>
      <c r="G20" s="2"/>
    </row>
    <row r="21" spans="1:7" s="18" customFormat="1" ht="38.25" x14ac:dyDescent="0.25">
      <c r="A21" s="15" t="s">
        <v>31</v>
      </c>
      <c r="B21" s="15" t="s">
        <v>32</v>
      </c>
      <c r="C21" s="16">
        <v>23107290.530000001</v>
      </c>
      <c r="D21" s="16">
        <v>23002845.530000001</v>
      </c>
      <c r="E21" s="16">
        <v>104445</v>
      </c>
      <c r="F21" s="16">
        <f t="shared" ca="1" si="0"/>
        <v>99.547999797447474</v>
      </c>
      <c r="G21" s="17"/>
    </row>
    <row r="22" spans="1:7" ht="25.5" outlineLevel="1" x14ac:dyDescent="0.25">
      <c r="A22" s="7" t="s">
        <v>33</v>
      </c>
      <c r="B22" s="7" t="s">
        <v>34</v>
      </c>
      <c r="C22" s="8">
        <v>23107290.530000001</v>
      </c>
      <c r="D22" s="8">
        <v>23002845.530000001</v>
      </c>
      <c r="E22" s="8">
        <v>104445</v>
      </c>
      <c r="F22" s="8">
        <f t="shared" ca="1" si="0"/>
        <v>99.547999797447474</v>
      </c>
      <c r="G22" s="2"/>
    </row>
    <row r="23" spans="1:7" s="18" customFormat="1" ht="38.25" x14ac:dyDescent="0.25">
      <c r="A23" s="15" t="s">
        <v>35</v>
      </c>
      <c r="B23" s="15" t="s">
        <v>36</v>
      </c>
      <c r="C23" s="16">
        <v>73541190.819999993</v>
      </c>
      <c r="D23" s="16">
        <v>73399399.650000006</v>
      </c>
      <c r="E23" s="16">
        <v>141791.17000000001</v>
      </c>
      <c r="F23" s="16">
        <f t="shared" ca="1" si="0"/>
        <v>99.807194895243086</v>
      </c>
      <c r="G23" s="17"/>
    </row>
    <row r="24" spans="1:7" ht="25.5" outlineLevel="1" x14ac:dyDescent="0.25">
      <c r="A24" s="7" t="s">
        <v>37</v>
      </c>
      <c r="B24" s="7" t="s">
        <v>38</v>
      </c>
      <c r="C24" s="8">
        <v>5613390.3600000003</v>
      </c>
      <c r="D24" s="8">
        <v>5612990.3600000003</v>
      </c>
      <c r="E24" s="8">
        <v>400</v>
      </c>
      <c r="F24" s="8">
        <f t="shared" ca="1" si="0"/>
        <v>99.992874181655878</v>
      </c>
      <c r="G24" s="2"/>
    </row>
    <row r="25" spans="1:7" ht="25.5" outlineLevel="1" x14ac:dyDescent="0.25">
      <c r="A25" s="7" t="s">
        <v>39</v>
      </c>
      <c r="B25" s="7" t="s">
        <v>40</v>
      </c>
      <c r="C25" s="8">
        <v>5949556.3799999999</v>
      </c>
      <c r="D25" s="8">
        <v>5809086.8099999996</v>
      </c>
      <c r="E25" s="8">
        <v>140469.57</v>
      </c>
      <c r="F25" s="8">
        <f t="shared" ca="1" si="0"/>
        <v>97.638990858676422</v>
      </c>
      <c r="G25" s="2"/>
    </row>
    <row r="26" spans="1:7" ht="38.25" outlineLevel="1" x14ac:dyDescent="0.25">
      <c r="A26" s="7" t="s">
        <v>41</v>
      </c>
      <c r="B26" s="7" t="s">
        <v>42</v>
      </c>
      <c r="C26" s="8">
        <v>11129979.890000001</v>
      </c>
      <c r="D26" s="8">
        <v>11129058.289999999</v>
      </c>
      <c r="E26" s="8">
        <v>921.6</v>
      </c>
      <c r="F26" s="8">
        <f t="shared" ca="1" si="0"/>
        <v>99.991719661588704</v>
      </c>
      <c r="G26" s="2"/>
    </row>
    <row r="27" spans="1:7" ht="38.25" outlineLevel="1" x14ac:dyDescent="0.25">
      <c r="A27" s="7" t="s">
        <v>43</v>
      </c>
      <c r="B27" s="7" t="s">
        <v>44</v>
      </c>
      <c r="C27" s="8">
        <v>50848264.189999998</v>
      </c>
      <c r="D27" s="8">
        <v>50848264.189999998</v>
      </c>
      <c r="E27" s="8">
        <v>0</v>
      </c>
      <c r="F27" s="8">
        <f t="shared" ca="1" si="0"/>
        <v>100</v>
      </c>
      <c r="G27" s="2"/>
    </row>
    <row r="28" spans="1:7" s="18" customFormat="1" ht="51" x14ac:dyDescent="0.25">
      <c r="A28" s="15" t="s">
        <v>45</v>
      </c>
      <c r="B28" s="15" t="s">
        <v>46</v>
      </c>
      <c r="C28" s="16">
        <v>19202343.719999999</v>
      </c>
      <c r="D28" s="16">
        <v>18109890.420000002</v>
      </c>
      <c r="E28" s="16">
        <v>1092453.3</v>
      </c>
      <c r="F28" s="16">
        <f t="shared" ca="1" si="0"/>
        <v>94.310833531939323</v>
      </c>
      <c r="G28" s="17"/>
    </row>
    <row r="29" spans="1:7" ht="51" outlineLevel="1" x14ac:dyDescent="0.25">
      <c r="A29" s="7" t="s">
        <v>47</v>
      </c>
      <c r="B29" s="7" t="s">
        <v>48</v>
      </c>
      <c r="C29" s="8">
        <v>19042162.170000002</v>
      </c>
      <c r="D29" s="8">
        <v>17949708.870000001</v>
      </c>
      <c r="E29" s="8">
        <v>1092453.3</v>
      </c>
      <c r="F29" s="8">
        <f t="shared" ca="1" si="0"/>
        <v>94.262976597683277</v>
      </c>
      <c r="G29" s="2"/>
    </row>
    <row r="30" spans="1:7" ht="25.5" outlineLevel="1" x14ac:dyDescent="0.25">
      <c r="A30" s="7" t="s">
        <v>49</v>
      </c>
      <c r="B30" s="7" t="s">
        <v>50</v>
      </c>
      <c r="C30" s="8">
        <v>1000</v>
      </c>
      <c r="D30" s="8">
        <v>1000</v>
      </c>
      <c r="E30" s="8">
        <v>0</v>
      </c>
      <c r="F30" s="8">
        <f t="shared" ca="1" si="0"/>
        <v>100</v>
      </c>
      <c r="G30" s="2"/>
    </row>
    <row r="31" spans="1:7" ht="38.25" outlineLevel="1" x14ac:dyDescent="0.25">
      <c r="A31" s="7" t="s">
        <v>51</v>
      </c>
      <c r="B31" s="7" t="s">
        <v>52</v>
      </c>
      <c r="C31" s="8">
        <v>159181.54999999999</v>
      </c>
      <c r="D31" s="8">
        <v>159181.54999999999</v>
      </c>
      <c r="E31" s="8">
        <v>0</v>
      </c>
      <c r="F31" s="8">
        <f t="shared" ca="1" si="0"/>
        <v>100</v>
      </c>
      <c r="G31" s="2"/>
    </row>
    <row r="32" spans="1:7" s="18" customFormat="1" ht="25.5" x14ac:dyDescent="0.25">
      <c r="A32" s="15" t="s">
        <v>53</v>
      </c>
      <c r="B32" s="15" t="s">
        <v>54</v>
      </c>
      <c r="C32" s="16">
        <v>2905908</v>
      </c>
      <c r="D32" s="16">
        <v>172295.4</v>
      </c>
      <c r="E32" s="16">
        <v>2733612.6</v>
      </c>
      <c r="F32" s="16">
        <f t="shared" ca="1" si="0"/>
        <v>5.9291415970498722</v>
      </c>
      <c r="G32" s="17"/>
    </row>
    <row r="33" spans="1:7" ht="25.5" outlineLevel="1" x14ac:dyDescent="0.25">
      <c r="A33" s="7" t="s">
        <v>55</v>
      </c>
      <c r="B33" s="7" t="s">
        <v>56</v>
      </c>
      <c r="C33" s="8">
        <v>2905908</v>
      </c>
      <c r="D33" s="8">
        <v>172295.4</v>
      </c>
      <c r="E33" s="8">
        <v>2733612.6</v>
      </c>
      <c r="F33" s="8">
        <f t="shared" ca="1" si="0"/>
        <v>5.9291415970498722</v>
      </c>
      <c r="G33" s="2"/>
    </row>
    <row r="34" spans="1:7" s="18" customFormat="1" ht="25.5" x14ac:dyDescent="0.25">
      <c r="A34" s="15" t="s">
        <v>57</v>
      </c>
      <c r="B34" s="15" t="s">
        <v>58</v>
      </c>
      <c r="C34" s="16">
        <v>39897495.810000002</v>
      </c>
      <c r="D34" s="16">
        <v>39894495.810000002</v>
      </c>
      <c r="E34" s="16">
        <v>3000</v>
      </c>
      <c r="F34" s="16">
        <f t="shared" ca="1" si="0"/>
        <v>99.992480731085763</v>
      </c>
      <c r="G34" s="17"/>
    </row>
    <row r="35" spans="1:7" ht="25.5" outlineLevel="1" x14ac:dyDescent="0.25">
      <c r="A35" s="7" t="s">
        <v>59</v>
      </c>
      <c r="B35" s="7" t="s">
        <v>60</v>
      </c>
      <c r="C35" s="8">
        <v>39471665.259999998</v>
      </c>
      <c r="D35" s="8">
        <v>39471665.259999998</v>
      </c>
      <c r="E35" s="8">
        <v>0</v>
      </c>
      <c r="F35" s="8">
        <f t="shared" ca="1" si="0"/>
        <v>100</v>
      </c>
      <c r="G35" s="2"/>
    </row>
    <row r="36" spans="1:7" ht="38.25" outlineLevel="1" x14ac:dyDescent="0.25">
      <c r="A36" s="7" t="s">
        <v>61</v>
      </c>
      <c r="B36" s="7" t="s">
        <v>62</v>
      </c>
      <c r="C36" s="8">
        <v>425830.55</v>
      </c>
      <c r="D36" s="8">
        <v>422830.55</v>
      </c>
      <c r="E36" s="8">
        <v>3000</v>
      </c>
      <c r="F36" s="8">
        <f t="shared" ca="1" si="0"/>
        <v>99.295494416734542</v>
      </c>
      <c r="G36" s="2"/>
    </row>
    <row r="37" spans="1:7" s="18" customFormat="1" ht="38.25" x14ac:dyDescent="0.25">
      <c r="A37" s="15" t="s">
        <v>63</v>
      </c>
      <c r="B37" s="15" t="s">
        <v>64</v>
      </c>
      <c r="C37" s="16">
        <v>4168327.67</v>
      </c>
      <c r="D37" s="16">
        <v>4168327.67</v>
      </c>
      <c r="E37" s="16">
        <v>0</v>
      </c>
      <c r="F37" s="16">
        <f t="shared" ca="1" si="0"/>
        <v>100</v>
      </c>
      <c r="G37" s="17"/>
    </row>
    <row r="38" spans="1:7" ht="38.25" outlineLevel="1" x14ac:dyDescent="0.25">
      <c r="A38" s="7" t="s">
        <v>65</v>
      </c>
      <c r="B38" s="7" t="s">
        <v>66</v>
      </c>
      <c r="C38" s="8">
        <v>3595072.57</v>
      </c>
      <c r="D38" s="8">
        <v>3595072.57</v>
      </c>
      <c r="E38" s="8">
        <v>0</v>
      </c>
      <c r="F38" s="8">
        <f t="shared" ca="1" si="0"/>
        <v>100</v>
      </c>
      <c r="G38" s="2"/>
    </row>
    <row r="39" spans="1:7" ht="38.25" outlineLevel="1" x14ac:dyDescent="0.25">
      <c r="A39" s="7" t="s">
        <v>67</v>
      </c>
      <c r="B39" s="7" t="s">
        <v>68</v>
      </c>
      <c r="C39" s="8">
        <v>573255.1</v>
      </c>
      <c r="D39" s="8">
        <v>573255.1</v>
      </c>
      <c r="E39" s="8">
        <v>0</v>
      </c>
      <c r="F39" s="8">
        <f t="shared" ca="1" si="0"/>
        <v>100</v>
      </c>
      <c r="G39" s="2"/>
    </row>
    <row r="40" spans="1:7" s="18" customFormat="1" ht="25.5" x14ac:dyDescent="0.25">
      <c r="A40" s="15" t="s">
        <v>69</v>
      </c>
      <c r="B40" s="15" t="s">
        <v>70</v>
      </c>
      <c r="C40" s="16">
        <v>18423</v>
      </c>
      <c r="D40" s="16">
        <v>18423</v>
      </c>
      <c r="E40" s="16">
        <v>0</v>
      </c>
      <c r="F40" s="16">
        <f t="shared" ca="1" si="0"/>
        <v>100</v>
      </c>
      <c r="G40" s="17"/>
    </row>
    <row r="41" spans="1:7" ht="25.5" outlineLevel="1" x14ac:dyDescent="0.25">
      <c r="A41" s="7" t="s">
        <v>71</v>
      </c>
      <c r="B41" s="7" t="s">
        <v>72</v>
      </c>
      <c r="C41" s="8">
        <v>13423</v>
      </c>
      <c r="D41" s="8">
        <v>13423</v>
      </c>
      <c r="E41" s="8">
        <v>0</v>
      </c>
      <c r="F41" s="8">
        <f t="shared" ca="1" si="0"/>
        <v>100</v>
      </c>
      <c r="G41" s="2"/>
    </row>
    <row r="42" spans="1:7" ht="38.25" outlineLevel="1" x14ac:dyDescent="0.25">
      <c r="A42" s="7" t="s">
        <v>73</v>
      </c>
      <c r="B42" s="7" t="s">
        <v>74</v>
      </c>
      <c r="C42" s="8">
        <v>5000</v>
      </c>
      <c r="D42" s="8">
        <v>5000</v>
      </c>
      <c r="E42" s="8">
        <v>0</v>
      </c>
      <c r="F42" s="8">
        <f t="shared" ca="1" si="0"/>
        <v>100</v>
      </c>
      <c r="G42" s="2"/>
    </row>
    <row r="43" spans="1:7" s="18" customFormat="1" ht="25.5" x14ac:dyDescent="0.25">
      <c r="A43" s="15" t="s">
        <v>75</v>
      </c>
      <c r="B43" s="15" t="s">
        <v>76</v>
      </c>
      <c r="C43" s="16">
        <v>11912088.18</v>
      </c>
      <c r="D43" s="16">
        <v>11712282.470000001</v>
      </c>
      <c r="E43" s="16">
        <v>199805.71</v>
      </c>
      <c r="F43" s="16">
        <f t="shared" ca="1" si="0"/>
        <v>98.322664280344512</v>
      </c>
      <c r="G43" s="17"/>
    </row>
    <row r="44" spans="1:7" ht="38.25" outlineLevel="1" x14ac:dyDescent="0.25">
      <c r="A44" s="7" t="s">
        <v>77</v>
      </c>
      <c r="B44" s="7" t="s">
        <v>78</v>
      </c>
      <c r="C44" s="8">
        <v>4867366.59</v>
      </c>
      <c r="D44" s="8">
        <v>4867366.59</v>
      </c>
      <c r="E44" s="8">
        <v>0</v>
      </c>
      <c r="F44" s="8">
        <f t="shared" ca="1" si="0"/>
        <v>100</v>
      </c>
      <c r="G44" s="2"/>
    </row>
    <row r="45" spans="1:7" ht="25.5" outlineLevel="1" x14ac:dyDescent="0.25">
      <c r="A45" s="7" t="s">
        <v>79</v>
      </c>
      <c r="B45" s="7" t="s">
        <v>80</v>
      </c>
      <c r="C45" s="8">
        <v>7044721.5899999999</v>
      </c>
      <c r="D45" s="8">
        <v>6844915.8799999999</v>
      </c>
      <c r="E45" s="8">
        <v>199805.71</v>
      </c>
      <c r="F45" s="8">
        <f t="shared" ca="1" si="0"/>
        <v>97.163752925543221</v>
      </c>
      <c r="G45" s="2"/>
    </row>
    <row r="46" spans="1:7" s="18" customFormat="1" ht="63.75" x14ac:dyDescent="0.25">
      <c r="A46" s="15" t="s">
        <v>81</v>
      </c>
      <c r="B46" s="15" t="s">
        <v>82</v>
      </c>
      <c r="C46" s="16">
        <v>7333840.1399999997</v>
      </c>
      <c r="D46" s="16">
        <v>7333606.4900000002</v>
      </c>
      <c r="E46" s="16">
        <v>233.65</v>
      </c>
      <c r="F46" s="16">
        <f t="shared" ca="1" si="0"/>
        <v>99.996814083815039</v>
      </c>
      <c r="G46" s="17"/>
    </row>
    <row r="47" spans="1:7" ht="25.5" outlineLevel="1" x14ac:dyDescent="0.25">
      <c r="A47" s="7" t="s">
        <v>83</v>
      </c>
      <c r="B47" s="7" t="s">
        <v>84</v>
      </c>
      <c r="C47" s="8">
        <v>374160</v>
      </c>
      <c r="D47" s="8">
        <v>374160</v>
      </c>
      <c r="E47" s="8">
        <v>0</v>
      </c>
      <c r="F47" s="8">
        <f t="shared" ca="1" si="0"/>
        <v>100</v>
      </c>
      <c r="G47" s="2"/>
    </row>
    <row r="48" spans="1:7" ht="38.25" outlineLevel="1" x14ac:dyDescent="0.25">
      <c r="A48" s="7" t="s">
        <v>85</v>
      </c>
      <c r="B48" s="7" t="s">
        <v>86</v>
      </c>
      <c r="C48" s="8">
        <v>6959680.1399999997</v>
      </c>
      <c r="D48" s="8">
        <v>6959446.4900000002</v>
      </c>
      <c r="E48" s="8">
        <v>233.65</v>
      </c>
      <c r="F48" s="8">
        <f t="shared" ca="1" si="0"/>
        <v>99.996642805483873</v>
      </c>
      <c r="G48" s="2"/>
    </row>
    <row r="49" spans="1:8" s="18" customFormat="1" ht="25.5" x14ac:dyDescent="0.25">
      <c r="A49" s="15" t="s">
        <v>87</v>
      </c>
      <c r="B49" s="15" t="s">
        <v>88</v>
      </c>
      <c r="C49" s="16">
        <v>53294459.560000002</v>
      </c>
      <c r="D49" s="16">
        <v>53094497.869999997</v>
      </c>
      <c r="E49" s="16">
        <v>199961.69</v>
      </c>
      <c r="F49" s="16">
        <f t="shared" ca="1" si="0"/>
        <v>99.62479835305416</v>
      </c>
      <c r="G49" s="17"/>
    </row>
    <row r="50" spans="1:8" ht="25.5" outlineLevel="1" x14ac:dyDescent="0.25">
      <c r="A50" s="7" t="s">
        <v>89</v>
      </c>
      <c r="B50" s="7" t="s">
        <v>90</v>
      </c>
      <c r="C50" s="8">
        <v>560808.91</v>
      </c>
      <c r="D50" s="8">
        <v>475699.52</v>
      </c>
      <c r="E50" s="8">
        <v>85109.39</v>
      </c>
      <c r="F50" s="8">
        <f t="shared" ca="1" si="0"/>
        <v>84.823816369108684</v>
      </c>
      <c r="G50" s="2"/>
    </row>
    <row r="51" spans="1:8" ht="25.5" outlineLevel="1" x14ac:dyDescent="0.25">
      <c r="A51" s="7" t="s">
        <v>91</v>
      </c>
      <c r="B51" s="7" t="s">
        <v>92</v>
      </c>
      <c r="C51" s="8">
        <v>36277254.969999999</v>
      </c>
      <c r="D51" s="8">
        <v>36161981.530000001</v>
      </c>
      <c r="E51" s="8">
        <v>115273.44</v>
      </c>
      <c r="F51" s="8">
        <f t="shared" ca="1" si="0"/>
        <v>99.682243212461017</v>
      </c>
      <c r="G51" s="2"/>
    </row>
    <row r="52" spans="1:8" ht="51" outlineLevel="1" x14ac:dyDescent="0.25">
      <c r="A52" s="7" t="s">
        <v>93</v>
      </c>
      <c r="B52" s="7" t="s">
        <v>94</v>
      </c>
      <c r="C52" s="8">
        <v>16456395.68</v>
      </c>
      <c r="D52" s="8">
        <v>16456395.68</v>
      </c>
      <c r="E52" s="8">
        <v>0</v>
      </c>
      <c r="F52" s="8">
        <f t="shared" ca="1" si="0"/>
        <v>100</v>
      </c>
      <c r="G52" s="2"/>
    </row>
    <row r="53" spans="1:8" s="18" customFormat="1" x14ac:dyDescent="0.25">
      <c r="A53" s="15" t="s">
        <v>95</v>
      </c>
      <c r="B53" s="15" t="s">
        <v>96</v>
      </c>
      <c r="C53" s="16">
        <v>6440622</v>
      </c>
      <c r="D53" s="16">
        <v>6437751.7300000004</v>
      </c>
      <c r="E53" s="16">
        <v>2870.27</v>
      </c>
      <c r="F53" s="16">
        <f t="shared" ca="1" si="0"/>
        <v>99.955434894331631</v>
      </c>
      <c r="G53" s="17"/>
    </row>
    <row r="54" spans="1:8" ht="25.5" outlineLevel="1" x14ac:dyDescent="0.25">
      <c r="A54" s="7" t="s">
        <v>97</v>
      </c>
      <c r="B54" s="7" t="s">
        <v>98</v>
      </c>
      <c r="C54" s="8">
        <v>6440622</v>
      </c>
      <c r="D54" s="8">
        <v>6437751.7300000004</v>
      </c>
      <c r="E54" s="8">
        <v>2870.27</v>
      </c>
      <c r="F54" s="8">
        <f t="shared" ca="1" si="0"/>
        <v>99.955434894331631</v>
      </c>
      <c r="G54" s="2"/>
    </row>
    <row r="55" spans="1:8" ht="12.75" customHeight="1" x14ac:dyDescent="0.25">
      <c r="A55" s="9" t="s">
        <v>99</v>
      </c>
      <c r="B55" s="9"/>
      <c r="C55" s="10">
        <v>509376818.11000001</v>
      </c>
      <c r="D55" s="10">
        <v>502060900.38</v>
      </c>
      <c r="E55" s="10">
        <f>C55-D55</f>
        <v>7315917.7300000191</v>
      </c>
      <c r="F55" s="10">
        <f t="shared" ca="1" si="0"/>
        <v>98.563751338911516</v>
      </c>
      <c r="G55" s="2"/>
      <c r="H55" s="2"/>
    </row>
    <row r="56" spans="1:8" ht="12.75" customHeight="1" x14ac:dyDescent="0.25">
      <c r="A56" s="11"/>
      <c r="B56" s="11"/>
      <c r="C56" s="11"/>
      <c r="D56" s="11"/>
      <c r="E56" s="11"/>
      <c r="F56" s="11"/>
      <c r="G56" s="2"/>
      <c r="H56" s="2"/>
    </row>
    <row r="57" spans="1:8" x14ac:dyDescent="0.25">
      <c r="C57" s="33"/>
    </row>
  </sheetData>
  <mergeCells count="11">
    <mergeCell ref="A6:A7"/>
    <mergeCell ref="C6:C7"/>
    <mergeCell ref="D6:D7"/>
    <mergeCell ref="E6:E7"/>
    <mergeCell ref="F6:F7"/>
    <mergeCell ref="B6:B7"/>
    <mergeCell ref="A1:F1"/>
    <mergeCell ref="A2:F2"/>
    <mergeCell ref="A3:F3"/>
    <mergeCell ref="A4:F4"/>
    <mergeCell ref="A5:F5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1.12.2019&lt;/string&gt;&#10;  &lt;/DateInfo&gt;&#10;  &lt;Code&gt;D8E59F5BF180413DAB2F2303DA3E32&lt;/Code&gt;&#10;  &lt;ObjectCode&gt;SQUERY_GENERATOR1&lt;/ObjectCode&gt;&#10;  &lt;DocName&gt;Анализ исполнения местного бюджета ЗАТО Видяево за ___ квартал 2017 года в разрезе муниципальных программ&lt;/DocName&gt;&#10;  &lt;VariantName&gt;Анализ исполнения местного бюджета ЗАТО Видяево за ___ квартал 2017 года в разрезе муниципальных программ&lt;/VariantName&gt;&#10;  &lt;VariantLink&gt;22599213&lt;/VariantLink&gt;&#10;  &lt;SvodReportLink xsi:nil=&quot;true&quot; /&gt;&#10;  &lt;ReportLink&gt;3255729&lt;/ReportLink&gt;&#10;  &lt;Note&gt;01.01.2019 - 31.12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67BC5F62-EE62-4773-A55D-04B05620229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2020-02-14T11:33:15Z</dcterms:created>
  <dcterms:modified xsi:type="dcterms:W3CDTF">2020-02-14T12:22:02Z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3" name="Версия клиента">
    <vt:lpwstr>19.2.38.2100</vt:lpwstr>
  </property>
  <property fmtid="{D5CDD505-2E9C-101B-9397-08002B2CF9AE}" pid="4" name="Версия базы">
    <vt:lpwstr>19.2.2804.17166745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2017 года в разрезе муниципальных программ</vt:lpwstr>
  </property>
  <property fmtid="{D5CDD505-2E9C-101B-9397-08002B2CF9AE}" pid="11" name="Код отчета">
    <vt:lpwstr>D8E59F5BF180413DAB2F2303DA3E32</vt:lpwstr>
  </property>
  <property fmtid="{D5CDD505-2E9C-101B-9397-08002B2CF9AE}" pid="12" name="Локальная база">
    <vt:lpwstr>не используется</vt:lpwstr>
  </property>
</Properties>
</file>