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0.208.5\Finotdel\ОТЧЕТЫ\Оценка уровня открытости бюджетных данных 2015-2019 год\рабочие формы\2019\3 кв\"/>
    </mc:Choice>
  </mc:AlternateContent>
  <bookViews>
    <workbookView xWindow="0" yWindow="0" windowWidth="28800" windowHeight="11985"/>
  </bookViews>
  <sheets>
    <sheet name="Документ" sheetId="2" r:id="rId1"/>
  </sheets>
  <definedNames>
    <definedName name="_xlnm._FilterDatabase" localSheetId="0" hidden="1">Документ!$A$8:$H$51</definedName>
    <definedName name="_xlnm.Print_Titles" localSheetId="0">Документ!$6:$8</definedName>
  </definedNames>
  <calcPr calcId="152511" iterate="1"/>
</workbook>
</file>

<file path=xl/calcChain.xml><?xml version="1.0" encoding="utf-8"?>
<calcChain xmlns="http://schemas.openxmlformats.org/spreadsheetml/2006/main">
  <c r="F9" i="2" l="1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15" i="2"/>
  <c r="E16" i="2"/>
  <c r="E17" i="2"/>
  <c r="E18" i="2"/>
  <c r="E19" i="2"/>
  <c r="E20" i="2"/>
  <c r="E21" i="2"/>
  <c r="E22" i="2"/>
  <c r="E23" i="2"/>
  <c r="E24" i="2"/>
  <c r="E25" i="2"/>
  <c r="E26" i="2"/>
  <c r="E10" i="2" l="1"/>
  <c r="E11" i="2"/>
  <c r="E12" i="2"/>
  <c r="E13" i="2"/>
  <c r="E14" i="2"/>
  <c r="E9" i="2"/>
</calcChain>
</file>

<file path=xl/sharedStrings.xml><?xml version="1.0" encoding="utf-8"?>
<sst xmlns="http://schemas.openxmlformats.org/spreadsheetml/2006/main" count="93" uniqueCount="93">
  <si>
    <t>(рублей)</t>
  </si>
  <si>
    <t>Раздел, подраздел</t>
  </si>
  <si>
    <t>Наименование программы, подпрограммы</t>
  </si>
  <si>
    <t>0100</t>
  </si>
  <si>
    <t>ОБЩЕГОСУДАРСТВЕННЫЕ ВОПРОСЫ</t>
  </si>
  <si>
    <t>0102</t>
  </si>
  <si>
    <t xml:space="preserve">  Функционирование высшего должностного лица субъекта Российской Федерации и муниципального образования</t>
  </si>
  <si>
    <t>0103</t>
  </si>
  <si>
    <t xml:space="preserve">  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</si>
  <si>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0104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</si>
  <si>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</si>
  <si>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0105</t>
  </si>
  <si>
    <t xml:space="preserve">  Судебная система</t>
  </si>
  <si>
    <t>0111</t>
  </si>
  <si>
    <t xml:space="preserve">  Резервные фонды</t>
  </si>
  <si>
    <t>0113</t>
  </si>
  <si>
    <t xml:space="preserve">  Другие общегосударственные вопросы</t>
  </si>
  <si>
    <t>0200</t>
  </si>
  <si>
    <t>НАЦИОНАЛЬНАЯ ОБОРОНА</t>
  </si>
  <si>
    <t>0203</t>
  </si>
  <si>
    <t xml:space="preserve">  Мобилизационная и вневойсковая подготовка</t>
  </si>
  <si>
    <t>0300</t>
  </si>
  <si>
    <t>НАЦИОНАЛЬНАЯ БЕЗОПАСНОСТЬ И ПРАВООХРАНИТЕЛЬНАЯ ДЕЯТЕЛЬНОСТЬ</t>
  </si>
  <si>
    <t>0304</t>
  </si>
  <si>
    <t xml:space="preserve">  Органы юстиции</t>
  </si>
  <si>
    <t>0309</t>
  </si>
  <si>
    <t xml:space="preserve">  Защита населения и территории от чрезвычайных ситуаций природного и техногенного характера, гражданская оборона</t>
  </si>
  <si>
    <t>0314</t>
  </si>
  <si>
    <t xml:space="preserve">  Другие вопросы в области национальной безопасности и правоохранительной деятельности</t>
  </si>
  <si>
    <t>0400</t>
  </si>
  <si>
    <t>НАЦИОНАЛЬНАЯ ЭКОНОМИКА</t>
  </si>
  <si>
    <t>0405</t>
  </si>
  <si>
    <t xml:space="preserve">  Сельское хозяйство и рыболовство</t>
  </si>
  <si>
    <t>0409</t>
  </si>
  <si>
    <t xml:space="preserve">  Дорожное хозяйство (дорожные фонды)</t>
  </si>
  <si>
    <t>0410</t>
  </si>
  <si>
    <t xml:space="preserve">  Связь и информатика</t>
  </si>
  <si>
    <t>0412</t>
  </si>
  <si>
    <t xml:space="preserve">  Другие вопросы в области национальной экономики</t>
  </si>
  <si>
    <t>0500</t>
  </si>
  <si>
    <t>ЖИЛИЩНО-КОММУНАЛЬНОЕ ХОЗЯЙСТВО</t>
  </si>
  <si>
    <t>0501</t>
  </si>
  <si>
    <t xml:space="preserve">  Жилищное хозяйство</t>
  </si>
  <si>
    <t>0502</t>
  </si>
  <si>
    <t xml:space="preserve">  Коммунальное хозяйство</t>
  </si>
  <si>
    <t>0503</t>
  </si>
  <si>
    <t xml:space="preserve">  Благоустройство</t>
  </si>
  <si>
    <t>0505</t>
  </si>
  <si>
    <t xml:space="preserve">  Другие вопросы в области жилищно-коммунального хозяйства</t>
  </si>
  <si>
    <t>0600</t>
  </si>
  <si>
    <t>ОХРАНА ОКРУЖАЮЩЕЙ СРЕДЫ</t>
  </si>
  <si>
    <t>0605</t>
  </si>
  <si>
    <t xml:space="preserve">  Другие вопросы в области охраны окружающей среды</t>
  </si>
  <si>
    <t>0700</t>
  </si>
  <si>
    <t>ОБРАЗОВАНИЕ</t>
  </si>
  <si>
    <t>0701</t>
  </si>
  <si>
    <t xml:space="preserve">  Дошкольное образование</t>
  </si>
  <si>
    <t>0702</t>
  </si>
  <si>
    <t xml:space="preserve">  Общее образование</t>
  </si>
  <si>
    <t>0703</t>
  </si>
  <si>
    <t xml:space="preserve">  Дополнительное образование детей</t>
  </si>
  <si>
    <t>0707</t>
  </si>
  <si>
    <t xml:space="preserve">  Молодежная политика</t>
  </si>
  <si>
    <t>0709</t>
  </si>
  <si>
    <t xml:space="preserve">  Другие вопросы в области образования</t>
  </si>
  <si>
    <t>0800</t>
  </si>
  <si>
    <t>КУЛЬТУРА И КИНЕМАТОГРАФИЯ</t>
  </si>
  <si>
    <t>0801</t>
  </si>
  <si>
    <t xml:space="preserve">  Культура</t>
  </si>
  <si>
    <t>1000</t>
  </si>
  <si>
    <t>СОЦИАЛЬНАЯ ПОЛИТИКА</t>
  </si>
  <si>
    <t>1001</t>
  </si>
  <si>
    <t xml:space="preserve">  Пенсионное обеспечение</t>
  </si>
  <si>
    <t>1003</t>
  </si>
  <si>
    <t xml:space="preserve">  Социальное обеспечение населения</t>
  </si>
  <si>
    <t>1004</t>
  </si>
  <si>
    <t xml:space="preserve">  Охрана семьи и детства</t>
  </si>
  <si>
    <t>1100</t>
  </si>
  <si>
    <t>ФИЗИЧЕСКАЯ КУЛЬТУРА И СПОРТ</t>
  </si>
  <si>
    <t>1101</t>
  </si>
  <si>
    <t xml:space="preserve">  Физическая культура</t>
  </si>
  <si>
    <t>1102</t>
  </si>
  <si>
    <t xml:space="preserve">  Массовый спорт</t>
  </si>
  <si>
    <t>1200</t>
  </si>
  <si>
    <t>СРЕДСТВА МАССОВОЙ ИНФОРМАЦИИ</t>
  </si>
  <si>
    <t>1202</t>
  </si>
  <si>
    <t xml:space="preserve">  Периодическая печать и издательства</t>
  </si>
  <si>
    <t>Итого</t>
  </si>
  <si>
    <t>Исполнено за 3 квартал 2019 года</t>
  </si>
  <si>
    <t>Исполнено за 3 квартал 2018 года</t>
  </si>
  <si>
    <t>Процент отклонения</t>
  </si>
  <si>
    <t>Отклонение (стр.4-стр.3)</t>
  </si>
  <si>
    <t>Сравнительный анализ исполнения местного бюджета ЗАТО Видяево года в разрезе разделов и подразделов 3 квартал 2019/2018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</si>
</sst>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color rgb="FF000000"/>
      <name val="Arial Cyr"/>
      <charset val="204"/>
    </font>
    <font>
      <sz val="10"/>
      <color rgb="FF00000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rgb="FFCCFFFF"/>
      </patternFill>
    </fill>
    <fill>
      <patternFill patternType="solid">
        <fgColor rgb="FFFFFF99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5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1" fillId="0" borderId="2">
      <alignment horizontal="center" vertical="center" wrapText="1"/>
    </xf>
    <xf numFmtId="0" fontId="1" fillId="0" borderId="3">
      <alignment horizontal="center" vertical="center" shrinkToFit="1"/>
    </xf>
    <xf numFmtId="0" fontId="1" fillId="0" borderId="3">
      <alignment horizontal="left" vertical="top" wrapText="1"/>
    </xf>
    <xf numFmtId="4" fontId="1" fillId="2" borderId="3">
      <alignment horizontal="right" vertical="top" shrinkToFit="1"/>
    </xf>
    <xf numFmtId="0" fontId="3" fillId="0" borderId="4">
      <alignment horizontal="left"/>
    </xf>
    <xf numFmtId="4" fontId="3" fillId="3" borderId="3">
      <alignment horizontal="right" vertical="top" shrinkToFit="1"/>
    </xf>
    <xf numFmtId="0" fontId="1" fillId="0" borderId="5"/>
    <xf numFmtId="0" fontId="1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1" fillId="0" borderId="1"/>
    <xf numFmtId="0" fontId="1" fillId="0" borderId="1"/>
    <xf numFmtId="0" fontId="1" fillId="4" borderId="1"/>
    <xf numFmtId="0" fontId="3" fillId="0" borderId="3">
      <alignment horizontal="left" vertical="top" wrapText="1"/>
    </xf>
    <xf numFmtId="0" fontId="1" fillId="4" borderId="1">
      <alignment horizontal="center"/>
    </xf>
    <xf numFmtId="4" fontId="1" fillId="0" borderId="3">
      <alignment horizontal="right" vertical="top" shrinkToFit="1"/>
    </xf>
    <xf numFmtId="4" fontId="1" fillId="0" borderId="1">
      <alignment horizontal="right" shrinkToFit="1"/>
    </xf>
  </cellStyleXfs>
  <cellXfs count="35">
    <xf numFmtId="0" fontId="0" fillId="0" borderId="0" xfId="0"/>
    <xf numFmtId="0" fontId="0" fillId="0" borderId="0" xfId="0" applyProtection="1">
      <protection locked="0"/>
    </xf>
    <xf numFmtId="0" fontId="1" fillId="0" borderId="1" xfId="2" applyNumberFormat="1" applyProtection="1"/>
    <xf numFmtId="0" fontId="2" fillId="0" borderId="1" xfId="4" applyNumberFormat="1" applyProtection="1">
      <alignment horizontal="center"/>
    </xf>
    <xf numFmtId="0" fontId="1" fillId="0" borderId="1" xfId="5" applyNumberFormat="1" applyProtection="1">
      <alignment wrapText="1"/>
    </xf>
    <xf numFmtId="0" fontId="1" fillId="0" borderId="1" xfId="6" applyNumberFormat="1" applyProtection="1">
      <alignment horizontal="right"/>
    </xf>
    <xf numFmtId="0" fontId="1" fillId="0" borderId="3" xfId="8" applyNumberFormat="1" applyProtection="1">
      <alignment horizontal="center" vertical="center" shrinkToFit="1"/>
    </xf>
    <xf numFmtId="0" fontId="1" fillId="0" borderId="5" xfId="13" applyNumberFormat="1" applyProtection="1"/>
    <xf numFmtId="0" fontId="1" fillId="5" borderId="3" xfId="9" quotePrefix="1" applyNumberFormat="1" applyFill="1" applyProtection="1">
      <alignment horizontal="left" vertical="top" wrapText="1"/>
    </xf>
    <xf numFmtId="0" fontId="3" fillId="5" borderId="4" xfId="11" applyNumberFormat="1" applyFill="1" applyProtection="1">
      <alignment horizontal="left"/>
    </xf>
    <xf numFmtId="0" fontId="5" fillId="5" borderId="3" xfId="9" quotePrefix="1" applyNumberFormat="1" applyFont="1" applyFill="1" applyProtection="1">
      <alignment horizontal="left" vertical="top" wrapText="1"/>
    </xf>
    <xf numFmtId="4" fontId="5" fillId="5" borderId="3" xfId="10" applyNumberFormat="1" applyFont="1" applyFill="1" applyProtection="1">
      <alignment horizontal="right" vertical="top" shrinkToFit="1"/>
    </xf>
    <xf numFmtId="0" fontId="1" fillId="0" borderId="2" xfId="7" applyNumberFormat="1" applyProtection="1">
      <alignment horizontal="center" vertical="center" wrapText="1"/>
    </xf>
    <xf numFmtId="0" fontId="1" fillId="0" borderId="2" xfId="7">
      <alignment horizontal="center" vertical="center" wrapText="1"/>
    </xf>
    <xf numFmtId="0" fontId="1" fillId="0" borderId="1" xfId="1" applyNumberFormat="1" applyProtection="1">
      <alignment horizontal="left" vertical="top" wrapText="1"/>
    </xf>
    <xf numFmtId="0" fontId="1" fillId="0" borderId="1" xfId="1">
      <alignment horizontal="left" vertical="top" wrapText="1"/>
    </xf>
    <xf numFmtId="0" fontId="2" fillId="0" borderId="1" xfId="3" applyNumberFormat="1" applyProtection="1">
      <alignment horizontal="center" wrapText="1"/>
    </xf>
    <xf numFmtId="0" fontId="2" fillId="0" borderId="1" xfId="3">
      <alignment horizontal="center" wrapText="1"/>
    </xf>
    <xf numFmtId="0" fontId="2" fillId="0" borderId="1" xfId="4" applyNumberFormat="1" applyProtection="1">
      <alignment horizontal="center"/>
    </xf>
    <xf numFmtId="0" fontId="2" fillId="0" borderId="1" xfId="4">
      <alignment horizontal="center"/>
    </xf>
    <xf numFmtId="0" fontId="1" fillId="0" borderId="1" xfId="5" applyNumberFormat="1" applyProtection="1">
      <alignment wrapText="1"/>
    </xf>
    <xf numFmtId="0" fontId="1" fillId="0" borderId="1" xfId="5">
      <alignment wrapText="1"/>
    </xf>
    <xf numFmtId="0" fontId="1" fillId="0" borderId="1" xfId="6" applyNumberFormat="1" applyProtection="1">
      <alignment horizontal="right"/>
    </xf>
    <xf numFmtId="0" fontId="1" fillId="0" borderId="1" xfId="6">
      <alignment horizontal="right"/>
    </xf>
    <xf numFmtId="0" fontId="5" fillId="5" borderId="4" xfId="9" quotePrefix="1" applyNumberFormat="1" applyFont="1" applyFill="1" applyBorder="1" applyProtection="1">
      <alignment horizontal="left" vertical="top" wrapText="1"/>
    </xf>
    <xf numFmtId="0" fontId="1" fillId="5" borderId="4" xfId="9" quotePrefix="1" applyNumberFormat="1" applyFill="1" applyBorder="1" applyProtection="1">
      <alignment horizontal="left" vertical="top" wrapText="1"/>
    </xf>
    <xf numFmtId="4" fontId="5" fillId="5" borderId="7" xfId="10" applyNumberFormat="1" applyFont="1" applyFill="1" applyBorder="1" applyProtection="1">
      <alignment horizontal="right" vertical="top" shrinkToFit="1"/>
    </xf>
    <xf numFmtId="4" fontId="1" fillId="5" borderId="7" xfId="10" applyNumberFormat="1" applyFill="1" applyBorder="1" applyProtection="1">
      <alignment horizontal="right" vertical="top" shrinkToFit="1"/>
    </xf>
    <xf numFmtId="0" fontId="1" fillId="0" borderId="2" xfId="8" applyNumberFormat="1" applyBorder="1" applyProtection="1">
      <alignment horizontal="center" vertical="center" shrinkToFit="1"/>
    </xf>
    <xf numFmtId="4" fontId="5" fillId="0" borderId="6" xfId="24" applyFont="1" applyBorder="1" applyAlignment="1" applyProtection="1">
      <alignment horizontal="right" vertical="top" shrinkToFit="1"/>
    </xf>
    <xf numFmtId="4" fontId="1" fillId="0" borderId="6" xfId="24" applyBorder="1" applyAlignment="1" applyProtection="1">
      <alignment horizontal="right" vertical="top" shrinkToFit="1"/>
    </xf>
    <xf numFmtId="4" fontId="3" fillId="5" borderId="7" xfId="12" applyNumberFormat="1" applyFill="1" applyBorder="1" applyProtection="1">
      <alignment horizontal="right" vertical="top" shrinkToFit="1"/>
    </xf>
    <xf numFmtId="0" fontId="1" fillId="0" borderId="1" xfId="13" applyNumberFormat="1" applyBorder="1" applyProtection="1"/>
    <xf numFmtId="4" fontId="5" fillId="0" borderId="6" xfId="9" applyNumberFormat="1" applyFont="1" applyBorder="1" applyAlignment="1" applyProtection="1">
      <alignment horizontal="right" vertical="top" shrinkToFit="1"/>
    </xf>
    <xf numFmtId="4" fontId="6" fillId="5" borderId="3" xfId="10" applyNumberFormat="1" applyFont="1" applyFill="1" applyProtection="1">
      <alignment horizontal="right" vertical="top" shrinkToFit="1"/>
    </xf>
  </cellXfs>
  <cellStyles count="25">
    <cellStyle name="br" xfId="17"/>
    <cellStyle name="col" xfId="16"/>
    <cellStyle name="style0" xfId="18"/>
    <cellStyle name="td" xfId="19"/>
    <cellStyle name="tr" xfId="15"/>
    <cellStyle name="xl21" xfId="20"/>
    <cellStyle name="xl22" xfId="7"/>
    <cellStyle name="xl23" xfId="8"/>
    <cellStyle name="xl24" xfId="11"/>
    <cellStyle name="xl25" xfId="13"/>
    <cellStyle name="xl26" xfId="1"/>
    <cellStyle name="xl27" xfId="3"/>
    <cellStyle name="xl28" xfId="4"/>
    <cellStyle name="xl29" xfId="5"/>
    <cellStyle name="xl30" xfId="6"/>
    <cellStyle name="xl31" xfId="12"/>
    <cellStyle name="xl32" xfId="2"/>
    <cellStyle name="xl33" xfId="14"/>
    <cellStyle name="xl34" xfId="9"/>
    <cellStyle name="xl35" xfId="21"/>
    <cellStyle name="xl36" xfId="10"/>
    <cellStyle name="xl37" xfId="22"/>
    <cellStyle name="xl38" xfId="23"/>
    <cellStyle name="xl39" xfId="24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showGridLines="0" tabSelected="1" zoomScaleNormal="100" zoomScaleSheetLayoutView="100" workbookViewId="0">
      <pane ySplit="8" topLeftCell="A36" activePane="bottomLeft" state="frozen"/>
      <selection pane="bottomLeft" activeCell="M29" sqref="M29"/>
    </sheetView>
  </sheetViews>
  <sheetFormatPr defaultRowHeight="15" outlineLevelRow="1" x14ac:dyDescent="0.25"/>
  <cols>
    <col min="1" max="1" width="10.5703125" style="1" customWidth="1"/>
    <col min="2" max="2" width="50.7109375" style="1" customWidth="1"/>
    <col min="3" max="3" width="15.5703125" style="1" customWidth="1"/>
    <col min="4" max="4" width="16.140625" style="1" customWidth="1"/>
    <col min="5" max="5" width="15" style="1" customWidth="1"/>
    <col min="6" max="6" width="12.7109375" style="1" customWidth="1"/>
    <col min="7" max="8" width="0.140625" style="1" customWidth="1"/>
    <col min="9" max="16384" width="9.140625" style="1"/>
  </cols>
  <sheetData>
    <row r="1" spans="1:8" x14ac:dyDescent="0.25">
      <c r="A1" s="14"/>
      <c r="B1" s="15"/>
      <c r="C1" s="15"/>
      <c r="D1" s="15"/>
      <c r="E1" s="15"/>
      <c r="F1" s="15"/>
      <c r="G1" s="2"/>
      <c r="H1" s="2"/>
    </row>
    <row r="2" spans="1:8" ht="46.5" customHeight="1" x14ac:dyDescent="0.25">
      <c r="A2" s="16" t="s">
        <v>92</v>
      </c>
      <c r="B2" s="17"/>
      <c r="C2" s="17"/>
      <c r="D2" s="17"/>
      <c r="E2" s="17"/>
      <c r="F2" s="17"/>
      <c r="G2" s="3"/>
      <c r="H2" s="3"/>
    </row>
    <row r="3" spans="1:8" ht="15.75" customHeight="1" x14ac:dyDescent="0.25">
      <c r="A3" s="18"/>
      <c r="B3" s="19"/>
      <c r="C3" s="19"/>
      <c r="D3" s="19"/>
      <c r="E3" s="19"/>
      <c r="F3" s="19"/>
      <c r="G3" s="3"/>
      <c r="H3" s="3"/>
    </row>
    <row r="4" spans="1:8" x14ac:dyDescent="0.25">
      <c r="A4" s="20"/>
      <c r="B4" s="21"/>
      <c r="C4" s="21"/>
      <c r="D4" s="21"/>
      <c r="E4" s="21"/>
      <c r="F4" s="21"/>
      <c r="G4" s="4"/>
      <c r="H4" s="4"/>
    </row>
    <row r="5" spans="1:8" ht="12.75" customHeight="1" x14ac:dyDescent="0.25">
      <c r="A5" s="22" t="s">
        <v>0</v>
      </c>
      <c r="B5" s="23"/>
      <c r="C5" s="23"/>
      <c r="D5" s="23"/>
      <c r="E5" s="23"/>
      <c r="F5" s="23"/>
      <c r="G5" s="5"/>
      <c r="H5" s="5"/>
    </row>
    <row r="6" spans="1:8" ht="39.75" customHeight="1" x14ac:dyDescent="0.25">
      <c r="A6" s="12" t="s">
        <v>1</v>
      </c>
      <c r="B6" s="12" t="s">
        <v>2</v>
      </c>
      <c r="C6" s="12" t="s">
        <v>89</v>
      </c>
      <c r="D6" s="12" t="s">
        <v>88</v>
      </c>
      <c r="E6" s="12" t="s">
        <v>91</v>
      </c>
      <c r="F6" s="12" t="s">
        <v>90</v>
      </c>
      <c r="G6" s="2"/>
      <c r="H6" s="2"/>
    </row>
    <row r="7" spans="1:8" ht="27.75" customHeight="1" x14ac:dyDescent="0.25">
      <c r="A7" s="13"/>
      <c r="B7" s="13"/>
      <c r="C7" s="13"/>
      <c r="D7" s="13"/>
      <c r="E7" s="13"/>
      <c r="F7" s="13"/>
      <c r="G7" s="2"/>
      <c r="H7" s="2"/>
    </row>
    <row r="8" spans="1:8" ht="12.75" customHeight="1" x14ac:dyDescent="0.25">
      <c r="A8" s="6">
        <v>1</v>
      </c>
      <c r="B8" s="6">
        <v>2</v>
      </c>
      <c r="C8" s="28">
        <v>3</v>
      </c>
      <c r="D8" s="6">
        <v>4</v>
      </c>
      <c r="E8" s="6">
        <v>5</v>
      </c>
      <c r="F8" s="6">
        <v>6</v>
      </c>
      <c r="G8" s="2"/>
      <c r="H8" s="2"/>
    </row>
    <row r="9" spans="1:8" x14ac:dyDescent="0.25">
      <c r="A9" s="10" t="s">
        <v>3</v>
      </c>
      <c r="B9" s="24" t="s">
        <v>4</v>
      </c>
      <c r="C9" s="29">
        <v>47202329.299999997</v>
      </c>
      <c r="D9" s="26">
        <v>46378655.289999999</v>
      </c>
      <c r="E9" s="11">
        <f>D9-C9</f>
        <v>-823674.00999999791</v>
      </c>
      <c r="F9" s="11">
        <f>D9/C9*100</f>
        <v>98.255014059232039</v>
      </c>
      <c r="G9" s="2"/>
    </row>
    <row r="10" spans="1:8" ht="38.25" outlineLevel="1" x14ac:dyDescent="0.25">
      <c r="A10" s="8" t="s">
        <v>5</v>
      </c>
      <c r="B10" s="25" t="s">
        <v>6</v>
      </c>
      <c r="C10" s="30">
        <v>1703530.22</v>
      </c>
      <c r="D10" s="27">
        <v>1682900.98</v>
      </c>
      <c r="E10" s="34">
        <f t="shared" ref="E10:E51" si="0">D10-C10</f>
        <v>-20629.239999999991</v>
      </c>
      <c r="F10" s="34">
        <f t="shared" ref="F10:F51" si="1">D10/C10*100</f>
        <v>98.789029994431203</v>
      </c>
      <c r="G10" s="2"/>
    </row>
    <row r="11" spans="1:8" ht="51" outlineLevel="1" x14ac:dyDescent="0.25">
      <c r="A11" s="8" t="s">
        <v>7</v>
      </c>
      <c r="B11" s="25" t="s">
        <v>8</v>
      </c>
      <c r="C11" s="30">
        <v>4177711.53</v>
      </c>
      <c r="D11" s="27">
        <v>4454720.7</v>
      </c>
      <c r="E11" s="34">
        <f t="shared" si="0"/>
        <v>277009.17000000039</v>
      </c>
      <c r="F11" s="34">
        <f t="shared" si="1"/>
        <v>106.63064378693473</v>
      </c>
      <c r="G11" s="2"/>
    </row>
    <row r="12" spans="1:8" ht="51" outlineLevel="1" x14ac:dyDescent="0.25">
      <c r="A12" s="8" t="s">
        <v>9</v>
      </c>
      <c r="B12" s="25" t="s">
        <v>10</v>
      </c>
      <c r="C12" s="30">
        <v>23929747.719999999</v>
      </c>
      <c r="D12" s="27">
        <v>23869298.739999998</v>
      </c>
      <c r="E12" s="34">
        <f t="shared" si="0"/>
        <v>-60448.980000000447</v>
      </c>
      <c r="F12" s="34">
        <f t="shared" si="1"/>
        <v>99.74738981493951</v>
      </c>
      <c r="G12" s="2"/>
    </row>
    <row r="13" spans="1:8" outlineLevel="1" x14ac:dyDescent="0.25">
      <c r="A13" s="8" t="s">
        <v>11</v>
      </c>
      <c r="B13" s="25" t="s">
        <v>12</v>
      </c>
      <c r="C13" s="30">
        <v>3302.5</v>
      </c>
      <c r="D13" s="27">
        <v>0</v>
      </c>
      <c r="E13" s="34">
        <f t="shared" si="0"/>
        <v>-3302.5</v>
      </c>
      <c r="F13" s="34">
        <f t="shared" si="1"/>
        <v>0</v>
      </c>
      <c r="G13" s="2"/>
    </row>
    <row r="14" spans="1:8" outlineLevel="1" x14ac:dyDescent="0.25">
      <c r="A14" s="8" t="s">
        <v>13</v>
      </c>
      <c r="B14" s="25" t="s">
        <v>14</v>
      </c>
      <c r="C14" s="30">
        <v>0</v>
      </c>
      <c r="D14" s="27">
        <v>0</v>
      </c>
      <c r="E14" s="34">
        <f t="shared" si="0"/>
        <v>0</v>
      </c>
      <c r="F14" s="34" t="e">
        <f t="shared" si="1"/>
        <v>#DIV/0!</v>
      </c>
      <c r="G14" s="2"/>
    </row>
    <row r="15" spans="1:8" outlineLevel="1" x14ac:dyDescent="0.25">
      <c r="A15" s="8" t="s">
        <v>15</v>
      </c>
      <c r="B15" s="25" t="s">
        <v>16</v>
      </c>
      <c r="C15" s="30">
        <v>17388037.329999998</v>
      </c>
      <c r="D15" s="27">
        <v>16371734.869999999</v>
      </c>
      <c r="E15" s="11">
        <f t="shared" si="0"/>
        <v>-1016302.459999999</v>
      </c>
      <c r="F15" s="11">
        <f t="shared" si="1"/>
        <v>94.155162881744289</v>
      </c>
      <c r="G15" s="2"/>
    </row>
    <row r="16" spans="1:8" x14ac:dyDescent="0.25">
      <c r="A16" s="10" t="s">
        <v>17</v>
      </c>
      <c r="B16" s="24" t="s">
        <v>18</v>
      </c>
      <c r="C16" s="29">
        <v>254860.21</v>
      </c>
      <c r="D16" s="26">
        <v>305286.19</v>
      </c>
      <c r="E16" s="11">
        <f t="shared" si="0"/>
        <v>50425.98000000001</v>
      </c>
      <c r="F16" s="11">
        <f t="shared" si="1"/>
        <v>119.78574058304355</v>
      </c>
      <c r="G16" s="2"/>
    </row>
    <row r="17" spans="1:7" outlineLevel="1" x14ac:dyDescent="0.25">
      <c r="A17" s="8" t="s">
        <v>19</v>
      </c>
      <c r="B17" s="25" t="s">
        <v>20</v>
      </c>
      <c r="C17" s="30">
        <v>254860.21</v>
      </c>
      <c r="D17" s="27">
        <v>305286.19</v>
      </c>
      <c r="E17" s="34">
        <f t="shared" si="0"/>
        <v>50425.98000000001</v>
      </c>
      <c r="F17" s="34">
        <f t="shared" si="1"/>
        <v>119.78574058304355</v>
      </c>
      <c r="G17" s="2"/>
    </row>
    <row r="18" spans="1:7" ht="25.5" x14ac:dyDescent="0.25">
      <c r="A18" s="10" t="s">
        <v>21</v>
      </c>
      <c r="B18" s="24" t="s">
        <v>22</v>
      </c>
      <c r="C18" s="29">
        <v>11075160.9</v>
      </c>
      <c r="D18" s="26">
        <v>12839370.119999999</v>
      </c>
      <c r="E18" s="11">
        <f t="shared" si="0"/>
        <v>1764209.2199999988</v>
      </c>
      <c r="F18" s="11">
        <f t="shared" si="1"/>
        <v>115.92942293055081</v>
      </c>
      <c r="G18" s="2"/>
    </row>
    <row r="19" spans="1:7" outlineLevel="1" x14ac:dyDescent="0.25">
      <c r="A19" s="8" t="s">
        <v>23</v>
      </c>
      <c r="B19" s="25" t="s">
        <v>24</v>
      </c>
      <c r="C19" s="30">
        <v>413639.16</v>
      </c>
      <c r="D19" s="27">
        <v>505998.9</v>
      </c>
      <c r="E19" s="34">
        <f t="shared" si="0"/>
        <v>92359.740000000049</v>
      </c>
      <c r="F19" s="34">
        <f t="shared" si="1"/>
        <v>122.32857740065037</v>
      </c>
      <c r="G19" s="2"/>
    </row>
    <row r="20" spans="1:7" ht="38.25" outlineLevel="1" x14ac:dyDescent="0.25">
      <c r="A20" s="8" t="s">
        <v>25</v>
      </c>
      <c r="B20" s="25" t="s">
        <v>26</v>
      </c>
      <c r="C20" s="30">
        <v>10661521.74</v>
      </c>
      <c r="D20" s="27">
        <v>12273371.220000001</v>
      </c>
      <c r="E20" s="34">
        <f t="shared" si="0"/>
        <v>1611849.4800000004</v>
      </c>
      <c r="F20" s="34">
        <f t="shared" si="1"/>
        <v>115.11838102765995</v>
      </c>
      <c r="G20" s="2"/>
    </row>
    <row r="21" spans="1:7" ht="25.5" outlineLevel="1" x14ac:dyDescent="0.25">
      <c r="A21" s="8" t="s">
        <v>27</v>
      </c>
      <c r="B21" s="25" t="s">
        <v>28</v>
      </c>
      <c r="C21" s="30">
        <v>0</v>
      </c>
      <c r="D21" s="27">
        <v>60000</v>
      </c>
      <c r="E21" s="34">
        <f t="shared" si="0"/>
        <v>60000</v>
      </c>
      <c r="F21" s="34" t="e">
        <f t="shared" si="1"/>
        <v>#DIV/0!</v>
      </c>
      <c r="G21" s="2"/>
    </row>
    <row r="22" spans="1:7" x14ac:dyDescent="0.25">
      <c r="A22" s="10" t="s">
        <v>29</v>
      </c>
      <c r="B22" s="24" t="s">
        <v>30</v>
      </c>
      <c r="C22" s="29">
        <v>8045851.2400000002</v>
      </c>
      <c r="D22" s="26">
        <v>7902343.6600000001</v>
      </c>
      <c r="E22" s="11">
        <f t="shared" si="0"/>
        <v>-143507.58000000007</v>
      </c>
      <c r="F22" s="11">
        <f t="shared" si="1"/>
        <v>98.216377910561519</v>
      </c>
      <c r="G22" s="2"/>
    </row>
    <row r="23" spans="1:7" outlineLevel="1" x14ac:dyDescent="0.25">
      <c r="A23" s="8" t="s">
        <v>31</v>
      </c>
      <c r="B23" s="25" t="s">
        <v>32</v>
      </c>
      <c r="C23" s="30">
        <v>90198.75</v>
      </c>
      <c r="D23" s="27">
        <v>67300</v>
      </c>
      <c r="E23" s="34">
        <f t="shared" si="0"/>
        <v>-22898.75</v>
      </c>
      <c r="F23" s="34">
        <f t="shared" si="1"/>
        <v>74.613007386465995</v>
      </c>
      <c r="G23" s="2"/>
    </row>
    <row r="24" spans="1:7" outlineLevel="1" x14ac:dyDescent="0.25">
      <c r="A24" s="8" t="s">
        <v>33</v>
      </c>
      <c r="B24" s="25" t="s">
        <v>34</v>
      </c>
      <c r="C24" s="30">
        <v>7773562.5300000003</v>
      </c>
      <c r="D24" s="27">
        <v>7825043.6600000001</v>
      </c>
      <c r="E24" s="34">
        <f t="shared" si="0"/>
        <v>51481.129999999888</v>
      </c>
      <c r="F24" s="34">
        <f t="shared" si="1"/>
        <v>100.66225916111593</v>
      </c>
      <c r="G24" s="2"/>
    </row>
    <row r="25" spans="1:7" outlineLevel="1" x14ac:dyDescent="0.25">
      <c r="A25" s="8" t="s">
        <v>35</v>
      </c>
      <c r="B25" s="25" t="s">
        <v>36</v>
      </c>
      <c r="C25" s="30">
        <v>9271.7099999999991</v>
      </c>
      <c r="D25" s="27">
        <v>0</v>
      </c>
      <c r="E25" s="34">
        <f t="shared" si="0"/>
        <v>-9271.7099999999991</v>
      </c>
      <c r="F25" s="34">
        <f t="shared" si="1"/>
        <v>0</v>
      </c>
      <c r="G25" s="2"/>
    </row>
    <row r="26" spans="1:7" outlineLevel="1" x14ac:dyDescent="0.25">
      <c r="A26" s="8" t="s">
        <v>37</v>
      </c>
      <c r="B26" s="25" t="s">
        <v>38</v>
      </c>
      <c r="C26" s="30">
        <v>172818.25</v>
      </c>
      <c r="D26" s="27">
        <v>10000</v>
      </c>
      <c r="E26" s="34">
        <f t="shared" si="0"/>
        <v>-162818.25</v>
      </c>
      <c r="F26" s="34">
        <f t="shared" si="1"/>
        <v>5.7864259127725228</v>
      </c>
      <c r="G26" s="2"/>
    </row>
    <row r="27" spans="1:7" x14ac:dyDescent="0.25">
      <c r="A27" s="10" t="s">
        <v>39</v>
      </c>
      <c r="B27" s="24" t="s">
        <v>40</v>
      </c>
      <c r="C27" s="29">
        <v>55335301.100000001</v>
      </c>
      <c r="D27" s="26">
        <v>60895115.420000002</v>
      </c>
      <c r="E27" s="11">
        <f t="shared" si="0"/>
        <v>5559814.3200000003</v>
      </c>
      <c r="F27" s="11">
        <f t="shared" si="1"/>
        <v>110.0474998951438</v>
      </c>
      <c r="G27" s="2"/>
    </row>
    <row r="28" spans="1:7" outlineLevel="1" x14ac:dyDescent="0.25">
      <c r="A28" s="8" t="s">
        <v>41</v>
      </c>
      <c r="B28" s="25" t="s">
        <v>42</v>
      </c>
      <c r="C28" s="30">
        <v>6790205.6200000001</v>
      </c>
      <c r="D28" s="27">
        <v>4584287.3</v>
      </c>
      <c r="E28" s="34">
        <f t="shared" si="0"/>
        <v>-2205918.3200000003</v>
      </c>
      <c r="F28" s="34">
        <f t="shared" si="1"/>
        <v>67.513232390155508</v>
      </c>
      <c r="G28" s="2"/>
    </row>
    <row r="29" spans="1:7" outlineLevel="1" x14ac:dyDescent="0.25">
      <c r="A29" s="8" t="s">
        <v>43</v>
      </c>
      <c r="B29" s="25" t="s">
        <v>44</v>
      </c>
      <c r="C29" s="30">
        <v>3812139.03</v>
      </c>
      <c r="D29" s="27">
        <v>5639158.6399999997</v>
      </c>
      <c r="E29" s="34">
        <f t="shared" si="0"/>
        <v>1827019.6099999999</v>
      </c>
      <c r="F29" s="34">
        <f t="shared" si="1"/>
        <v>147.92636353559226</v>
      </c>
      <c r="G29" s="2"/>
    </row>
    <row r="30" spans="1:7" outlineLevel="1" x14ac:dyDescent="0.25">
      <c r="A30" s="8" t="s">
        <v>45</v>
      </c>
      <c r="B30" s="25" t="s">
        <v>46</v>
      </c>
      <c r="C30" s="30">
        <v>7647881.9699999997</v>
      </c>
      <c r="D30" s="27">
        <v>7024816.3700000001</v>
      </c>
      <c r="E30" s="34">
        <f t="shared" si="0"/>
        <v>-623065.59999999963</v>
      </c>
      <c r="F30" s="34">
        <f t="shared" si="1"/>
        <v>91.853096027840508</v>
      </c>
      <c r="G30" s="2"/>
    </row>
    <row r="31" spans="1:7" ht="25.5" outlineLevel="1" x14ac:dyDescent="0.25">
      <c r="A31" s="8" t="s">
        <v>47</v>
      </c>
      <c r="B31" s="25" t="s">
        <v>48</v>
      </c>
      <c r="C31" s="30">
        <v>37085074.479999997</v>
      </c>
      <c r="D31" s="27">
        <v>43646853.109999999</v>
      </c>
      <c r="E31" s="34">
        <f t="shared" si="0"/>
        <v>6561778.6300000027</v>
      </c>
      <c r="F31" s="34">
        <f t="shared" si="1"/>
        <v>117.69385317950156</v>
      </c>
      <c r="G31" s="2"/>
    </row>
    <row r="32" spans="1:7" x14ac:dyDescent="0.25">
      <c r="A32" s="10" t="s">
        <v>49</v>
      </c>
      <c r="B32" s="24" t="s">
        <v>50</v>
      </c>
      <c r="C32" s="29">
        <v>99999</v>
      </c>
      <c r="D32" s="26">
        <v>0</v>
      </c>
      <c r="E32" s="11">
        <f t="shared" si="0"/>
        <v>-99999</v>
      </c>
      <c r="F32" s="11">
        <f t="shared" si="1"/>
        <v>0</v>
      </c>
      <c r="G32" s="2"/>
    </row>
    <row r="33" spans="1:7" ht="25.5" outlineLevel="1" x14ac:dyDescent="0.25">
      <c r="A33" s="8" t="s">
        <v>51</v>
      </c>
      <c r="B33" s="25" t="s">
        <v>52</v>
      </c>
      <c r="C33" s="30">
        <v>99999</v>
      </c>
      <c r="D33" s="27">
        <v>0</v>
      </c>
      <c r="E33" s="34">
        <f t="shared" si="0"/>
        <v>-99999</v>
      </c>
      <c r="F33" s="34">
        <f t="shared" si="1"/>
        <v>0</v>
      </c>
      <c r="G33" s="2"/>
    </row>
    <row r="34" spans="1:7" x14ac:dyDescent="0.25">
      <c r="A34" s="10" t="s">
        <v>53</v>
      </c>
      <c r="B34" s="24" t="s">
        <v>54</v>
      </c>
      <c r="C34" s="29">
        <v>162788452.16</v>
      </c>
      <c r="D34" s="26">
        <v>166607804.09</v>
      </c>
      <c r="E34" s="11">
        <f t="shared" si="0"/>
        <v>3819351.9300000072</v>
      </c>
      <c r="F34" s="11">
        <f t="shared" si="1"/>
        <v>102.34620569169492</v>
      </c>
      <c r="G34" s="2"/>
    </row>
    <row r="35" spans="1:7" outlineLevel="1" x14ac:dyDescent="0.25">
      <c r="A35" s="8" t="s">
        <v>55</v>
      </c>
      <c r="B35" s="25" t="s">
        <v>56</v>
      </c>
      <c r="C35" s="30">
        <v>63372720.899999999</v>
      </c>
      <c r="D35" s="27">
        <v>66765969.030000001</v>
      </c>
      <c r="E35" s="34">
        <f t="shared" si="0"/>
        <v>3393248.1300000027</v>
      </c>
      <c r="F35" s="34">
        <f t="shared" si="1"/>
        <v>105.3544302371906</v>
      </c>
      <c r="G35" s="2"/>
    </row>
    <row r="36" spans="1:7" outlineLevel="1" x14ac:dyDescent="0.25">
      <c r="A36" s="8" t="s">
        <v>57</v>
      </c>
      <c r="B36" s="25" t="s">
        <v>58</v>
      </c>
      <c r="C36" s="30">
        <v>65317984.619999997</v>
      </c>
      <c r="D36" s="27">
        <v>67500116.560000002</v>
      </c>
      <c r="E36" s="34">
        <f t="shared" si="0"/>
        <v>2182131.9400000051</v>
      </c>
      <c r="F36" s="34">
        <f t="shared" si="1"/>
        <v>103.34078271504393</v>
      </c>
      <c r="G36" s="2"/>
    </row>
    <row r="37" spans="1:7" outlineLevel="1" x14ac:dyDescent="0.25">
      <c r="A37" s="8" t="s">
        <v>59</v>
      </c>
      <c r="B37" s="25" t="s">
        <v>60</v>
      </c>
      <c r="C37" s="30">
        <v>21857654.329999998</v>
      </c>
      <c r="D37" s="27">
        <v>19514497.09</v>
      </c>
      <c r="E37" s="34">
        <f t="shared" si="0"/>
        <v>-2343157.2399999984</v>
      </c>
      <c r="F37" s="34">
        <f t="shared" si="1"/>
        <v>89.279923615664586</v>
      </c>
      <c r="G37" s="2"/>
    </row>
    <row r="38" spans="1:7" outlineLevel="1" x14ac:dyDescent="0.25">
      <c r="A38" s="8" t="s">
        <v>61</v>
      </c>
      <c r="B38" s="25" t="s">
        <v>62</v>
      </c>
      <c r="C38" s="30">
        <v>971579.97</v>
      </c>
      <c r="D38" s="27">
        <v>1006871.9</v>
      </c>
      <c r="E38" s="34">
        <f t="shared" si="0"/>
        <v>35291.930000000051</v>
      </c>
      <c r="F38" s="34">
        <f t="shared" si="1"/>
        <v>103.63242667507855</v>
      </c>
      <c r="G38" s="2"/>
    </row>
    <row r="39" spans="1:7" outlineLevel="1" x14ac:dyDescent="0.25">
      <c r="A39" s="8" t="s">
        <v>63</v>
      </c>
      <c r="B39" s="25" t="s">
        <v>64</v>
      </c>
      <c r="C39" s="30">
        <v>11268512.34</v>
      </c>
      <c r="D39" s="27">
        <v>11820349.51</v>
      </c>
      <c r="E39" s="34">
        <f t="shared" si="0"/>
        <v>551837.16999999993</v>
      </c>
      <c r="F39" s="34">
        <f t="shared" si="1"/>
        <v>104.89716080836276</v>
      </c>
      <c r="G39" s="2"/>
    </row>
    <row r="40" spans="1:7" x14ac:dyDescent="0.25">
      <c r="A40" s="10" t="s">
        <v>65</v>
      </c>
      <c r="B40" s="24" t="s">
        <v>66</v>
      </c>
      <c r="C40" s="29">
        <v>7015767.46</v>
      </c>
      <c r="D40" s="26">
        <v>6567776.9400000004</v>
      </c>
      <c r="E40" s="11">
        <f t="shared" si="0"/>
        <v>-447990.51999999955</v>
      </c>
      <c r="F40" s="11">
        <f t="shared" si="1"/>
        <v>93.614518688736595</v>
      </c>
      <c r="G40" s="2"/>
    </row>
    <row r="41" spans="1:7" outlineLevel="1" x14ac:dyDescent="0.25">
      <c r="A41" s="8" t="s">
        <v>67</v>
      </c>
      <c r="B41" s="25" t="s">
        <v>68</v>
      </c>
      <c r="C41" s="30">
        <v>7015767.46</v>
      </c>
      <c r="D41" s="27">
        <v>6567776.9400000004</v>
      </c>
      <c r="E41" s="34">
        <f t="shared" si="0"/>
        <v>-447990.51999999955</v>
      </c>
      <c r="F41" s="34">
        <f t="shared" si="1"/>
        <v>93.614518688736595</v>
      </c>
      <c r="G41" s="2"/>
    </row>
    <row r="42" spans="1:7" x14ac:dyDescent="0.25">
      <c r="A42" s="10" t="s">
        <v>69</v>
      </c>
      <c r="B42" s="24" t="s">
        <v>70</v>
      </c>
      <c r="C42" s="29">
        <v>13821144.369999999</v>
      </c>
      <c r="D42" s="26">
        <v>13932946.300000001</v>
      </c>
      <c r="E42" s="11">
        <f t="shared" si="0"/>
        <v>111801.93000000156</v>
      </c>
      <c r="F42" s="11">
        <f t="shared" si="1"/>
        <v>100.80891948602084</v>
      </c>
      <c r="G42" s="2"/>
    </row>
    <row r="43" spans="1:7" outlineLevel="1" x14ac:dyDescent="0.25">
      <c r="A43" s="8" t="s">
        <v>71</v>
      </c>
      <c r="B43" s="25" t="s">
        <v>72</v>
      </c>
      <c r="C43" s="30">
        <v>84047.34</v>
      </c>
      <c r="D43" s="27">
        <v>72333.600000000006</v>
      </c>
      <c r="E43" s="34">
        <f t="shared" si="0"/>
        <v>-11713.739999999991</v>
      </c>
      <c r="F43" s="34">
        <f t="shared" si="1"/>
        <v>86.062925965295278</v>
      </c>
      <c r="G43" s="2"/>
    </row>
    <row r="44" spans="1:7" outlineLevel="1" x14ac:dyDescent="0.25">
      <c r="A44" s="8" t="s">
        <v>73</v>
      </c>
      <c r="B44" s="25" t="s">
        <v>74</v>
      </c>
      <c r="C44" s="30">
        <v>8020813.0499999998</v>
      </c>
      <c r="D44" s="27">
        <v>7607565</v>
      </c>
      <c r="E44" s="34">
        <f t="shared" si="0"/>
        <v>-413248.04999999981</v>
      </c>
      <c r="F44" s="34">
        <f t="shared" si="1"/>
        <v>94.847803490445401</v>
      </c>
      <c r="G44" s="2"/>
    </row>
    <row r="45" spans="1:7" outlineLevel="1" x14ac:dyDescent="0.25">
      <c r="A45" s="8" t="s">
        <v>75</v>
      </c>
      <c r="B45" s="25" t="s">
        <v>76</v>
      </c>
      <c r="C45" s="30">
        <v>5716283.9800000004</v>
      </c>
      <c r="D45" s="27">
        <v>6253047.7000000002</v>
      </c>
      <c r="E45" s="34">
        <f t="shared" si="0"/>
        <v>536763.71999999974</v>
      </c>
      <c r="F45" s="34">
        <f t="shared" si="1"/>
        <v>109.39008142139221</v>
      </c>
      <c r="G45" s="2"/>
    </row>
    <row r="46" spans="1:7" x14ac:dyDescent="0.25">
      <c r="A46" s="10" t="s">
        <v>77</v>
      </c>
      <c r="B46" s="24" t="s">
        <v>78</v>
      </c>
      <c r="C46" s="29">
        <v>26540359.32</v>
      </c>
      <c r="D46" s="26">
        <v>23971834</v>
      </c>
      <c r="E46" s="11">
        <f t="shared" si="0"/>
        <v>-2568525.3200000003</v>
      </c>
      <c r="F46" s="11">
        <f t="shared" si="1"/>
        <v>90.322190860225334</v>
      </c>
      <c r="G46" s="2"/>
    </row>
    <row r="47" spans="1:7" outlineLevel="1" x14ac:dyDescent="0.25">
      <c r="A47" s="8" t="s">
        <v>79</v>
      </c>
      <c r="B47" s="25" t="s">
        <v>80</v>
      </c>
      <c r="C47" s="30">
        <v>125380</v>
      </c>
      <c r="D47" s="27">
        <v>103000</v>
      </c>
      <c r="E47" s="34">
        <f t="shared" si="0"/>
        <v>-22380</v>
      </c>
      <c r="F47" s="34">
        <f t="shared" si="1"/>
        <v>82.150263199872384</v>
      </c>
      <c r="G47" s="2"/>
    </row>
    <row r="48" spans="1:7" outlineLevel="1" x14ac:dyDescent="0.25">
      <c r="A48" s="8" t="s">
        <v>81</v>
      </c>
      <c r="B48" s="25" t="s">
        <v>82</v>
      </c>
      <c r="C48" s="30">
        <v>26414979.32</v>
      </c>
      <c r="D48" s="27">
        <v>23868834</v>
      </c>
      <c r="E48" s="34">
        <f t="shared" si="0"/>
        <v>-2546145.3200000003</v>
      </c>
      <c r="F48" s="34">
        <f t="shared" si="1"/>
        <v>90.360979317245977</v>
      </c>
      <c r="G48" s="2"/>
    </row>
    <row r="49" spans="1:8" x14ac:dyDescent="0.25">
      <c r="A49" s="10" t="s">
        <v>83</v>
      </c>
      <c r="B49" s="24" t="s">
        <v>84</v>
      </c>
      <c r="C49" s="29">
        <v>3393848.84</v>
      </c>
      <c r="D49" s="26">
        <v>3234315.09</v>
      </c>
      <c r="E49" s="11">
        <f t="shared" si="0"/>
        <v>-159533.75</v>
      </c>
      <c r="F49" s="11">
        <f t="shared" si="1"/>
        <v>95.299326589925556</v>
      </c>
      <c r="G49" s="2"/>
    </row>
    <row r="50" spans="1:8" outlineLevel="1" x14ac:dyDescent="0.25">
      <c r="A50" s="8" t="s">
        <v>85</v>
      </c>
      <c r="B50" s="25" t="s">
        <v>86</v>
      </c>
      <c r="C50" s="30">
        <v>3393848.84</v>
      </c>
      <c r="D50" s="27">
        <v>3234315.09</v>
      </c>
      <c r="E50" s="34">
        <f t="shared" si="0"/>
        <v>-159533.75</v>
      </c>
      <c r="F50" s="34">
        <f t="shared" si="1"/>
        <v>95.299326589925556</v>
      </c>
      <c r="G50" s="2"/>
    </row>
    <row r="51" spans="1:8" ht="12.75" customHeight="1" x14ac:dyDescent="0.25">
      <c r="A51" s="9" t="s">
        <v>87</v>
      </c>
      <c r="B51" s="9"/>
      <c r="C51" s="33">
        <v>335573073.89999998</v>
      </c>
      <c r="D51" s="31">
        <v>342635447.10000002</v>
      </c>
      <c r="E51" s="11">
        <f t="shared" si="0"/>
        <v>7062373.2000000477</v>
      </c>
      <c r="F51" s="11">
        <f t="shared" si="1"/>
        <v>102.10457088166277</v>
      </c>
      <c r="G51" s="2"/>
      <c r="H51" s="2"/>
    </row>
    <row r="52" spans="1:8" ht="12.75" customHeight="1" x14ac:dyDescent="0.25">
      <c r="A52" s="7"/>
      <c r="B52" s="7"/>
      <c r="C52" s="32"/>
      <c r="D52" s="7"/>
      <c r="E52" s="7"/>
      <c r="F52" s="7"/>
      <c r="G52" s="2"/>
      <c r="H52" s="2"/>
    </row>
  </sheetData>
  <mergeCells count="11">
    <mergeCell ref="A1:F1"/>
    <mergeCell ref="A2:F2"/>
    <mergeCell ref="A3:F3"/>
    <mergeCell ref="A4:F4"/>
    <mergeCell ref="A5:F5"/>
    <mergeCell ref="F6:F7"/>
    <mergeCell ref="A6:A7"/>
    <mergeCell ref="B6:B7"/>
    <mergeCell ref="C6:C7"/>
    <mergeCell ref="D6:D7"/>
    <mergeCell ref="E6:E7"/>
  </mergeCells>
  <pageMargins left="0.98402780000000001" right="0.59027779999999996" top="0.59027779999999996" bottom="0.59027779999999996" header="0.39374999999999999" footer="0.39374999999999999"/>
  <pageSetup paperSize="9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19&lt;/string&gt;&#10;    &lt;string&gt;30.09.2019&lt;/string&gt;&#10;  &lt;/DateInfo&gt;&#10;  &lt;Code&gt;9CCBE8D336D94A48BD91575D2B5D7E&lt;/Code&gt;&#10;  &lt;ObjectCode&gt;SQUERY_GENERATOR1&lt;/ObjectCode&gt;&#10;  &lt;DocName&gt;Анализ исполнения местного бюджета ЗАТО Видяево за ___ квартал 2019 года по разделам_подразделам&lt;/DocName&gt;&#10;  &lt;VariantName&gt;Анализ исполнения местного бюджета ЗАТО Видяево за ___ квартал 2019 года по разделам/подразделам&lt;/VariantName&gt;&#10;  &lt;VariantLink&gt;22589550&lt;/VariantLink&gt;&#10;  &lt;SvodReportLink xsi:nil=&quot;true&quot; /&gt;&#10;  &lt;ReportLink&gt;3255729&lt;/ReportLink&gt;&#10;  &lt;Note&gt;01.01.2019 - 30.09.2019&#10;&lt;/Note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287E6816-8ECC-47DC-A0AB-D99E76AB75C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FO4\Fin#Spec#2</dc:creator>
  <cp:lastModifiedBy>Кузнецова Ю.В</cp:lastModifiedBy>
  <dcterms:created xsi:type="dcterms:W3CDTF">2019-10-16T08:34:53Z</dcterms:created>
  <dcterms:modified xsi:type="dcterms:W3CDTF">2019-10-17T08:26:49Z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Анализ исполнения местного бюджета ЗАТО Видяево за ___ квартал 2019 года по разделам_подразделам</vt:lpwstr>
  </property>
  <property fmtid="{D5CDD505-2E9C-101B-9397-08002B2CF9AE}" pid="3" name="Версия клиента">
    <vt:lpwstr>19.2.23.10100</vt:lpwstr>
  </property>
  <property fmtid="{D5CDD505-2E9C-101B-9397-08002B2CF9AE}" pid="4" name="Версия базы">
    <vt:lpwstr>19.2.2804.15810176</vt:lpwstr>
  </property>
  <property fmtid="{D5CDD505-2E9C-101B-9397-08002B2CF9AE}" pid="5" name="Тип сервера">
    <vt:lpwstr>MSSQL</vt:lpwstr>
  </property>
  <property fmtid="{D5CDD505-2E9C-101B-9397-08002B2CF9AE}" pid="6" name="Сервер">
    <vt:lpwstr>fo99.vidyaevo.local\fo99</vt:lpwstr>
  </property>
  <property fmtid="{D5CDD505-2E9C-101B-9397-08002B2CF9AE}" pid="7" name="База">
    <vt:lpwstr>budget_fo2019</vt:lpwstr>
  </property>
  <property fmtid="{D5CDD505-2E9C-101B-9397-08002B2CF9AE}" pid="8" name="Пользователь">
    <vt:lpwstr>кузнецова</vt:lpwstr>
  </property>
  <property fmtid="{D5CDD505-2E9C-101B-9397-08002B2CF9AE}" pid="9" name="Шаблон">
    <vt:lpwstr>SQR_GENERATOR2016.XLT</vt:lpwstr>
  </property>
  <property fmtid="{D5CDD505-2E9C-101B-9397-08002B2CF9AE}" pid="10" name="Имя варианта">
    <vt:lpwstr>Анализ исполнения местного бюджета ЗАТО Видяево за ___ квартал 2019 года по разделам/подразделам</vt:lpwstr>
  </property>
  <property fmtid="{D5CDD505-2E9C-101B-9397-08002B2CF9AE}" pid="11" name="Код отчета">
    <vt:lpwstr>9CCBE8D336D94A48BD91575D2B5D7E</vt:lpwstr>
  </property>
  <property fmtid="{D5CDD505-2E9C-101B-9397-08002B2CF9AE}" pid="12" name="Локальная база">
    <vt:lpwstr>не используется</vt:lpwstr>
  </property>
</Properties>
</file>