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Документ!$A$5:$N$51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F51" i="1" l="1"/>
  <c r="F47" i="1"/>
  <c r="F43" i="1"/>
  <c r="F39" i="1"/>
  <c r="F35" i="1"/>
  <c r="F31" i="1"/>
  <c r="F27" i="1"/>
  <c r="F23" i="1"/>
  <c r="F19" i="1"/>
  <c r="F15" i="1"/>
  <c r="F11" i="1"/>
  <c r="F7" i="1"/>
  <c r="F50" i="1"/>
  <c r="F46" i="1"/>
  <c r="F42" i="1"/>
  <c r="F38" i="1"/>
  <c r="F34" i="1"/>
  <c r="F30" i="1"/>
  <c r="F26" i="1"/>
  <c r="F22" i="1"/>
  <c r="F18" i="1"/>
  <c r="F14" i="1"/>
  <c r="F10" i="1"/>
  <c r="F6" i="1"/>
  <c r="F49" i="1"/>
  <c r="F45" i="1"/>
  <c r="F41" i="1"/>
  <c r="F37" i="1"/>
  <c r="F33" i="1"/>
  <c r="F29" i="1"/>
  <c r="F25" i="1"/>
  <c r="F21" i="1"/>
  <c r="F17" i="1"/>
  <c r="F13" i="1"/>
  <c r="F9" i="1"/>
  <c r="F48" i="1"/>
  <c r="F44" i="1"/>
  <c r="F40" i="1"/>
  <c r="F36" i="1"/>
  <c r="F32" i="1"/>
  <c r="F28" i="1"/>
  <c r="F24" i="1"/>
  <c r="F20" i="1"/>
  <c r="F16" i="1"/>
  <c r="F12" i="1"/>
  <c r="F8" i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<sst xmlns="http://schemas.openxmlformats.org/spreadsheetml/2006/main" count="99" uniqueCount="99">
  <si>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</si>
  <si>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</si>
  <si>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</si>
  <si>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</si>
  <si>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</si>
  <si>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</si>
  <si>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</si>
  <si>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</si>
  <si>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</si>
  <si>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</si>
  <si>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</si>
  <si>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</si>
  <si>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</si>
  <si>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</si>
  <si>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</si>
  <si>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</si>
  <si>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</si>
  <si>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</si>
  <si>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</si>
  <si>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</si>
  <si>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</si>
  <si>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</si>
  <si>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</si>
  <si>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</si>
  <si>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</si>
  <si>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</si>
  <si>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</si>
  <si>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</si>
  <si>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</si>
  <si>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</si>
  <si>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</si>
  <si>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</si>
  <si>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</si>
  <si>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</si>
  <si>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</si>
  <si>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</si>
  <si>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</si>
  <si>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</si>
  <si>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</si>
  <si>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</si>
  <si>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</si>
  <si>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</si>
  <si>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</si>
  <si>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</si>
  <si>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</si>
  <si>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</si>
  <si>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</si>
  <si>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</si>
  <si>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</si>
  <si>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</si>
  <si>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</si>
  <si>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</si>
  <si>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</si>
  <si>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</si>
  <si>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</si>
  <si>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</si>
  <si>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</si>
  <si>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</si>
  <si>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</si>
  <si>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</si>
  <si>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</si>
  <si>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</si>
  <si>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</si>
  <si>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</si>
  <si>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</si>
  <si>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</si>
  <si>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</si>
  <si>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</si>
  <si>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</si>
  <si>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</si>
  <si>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</si>
  <si>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</si>
  <si>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</si>
  <si>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</si>
  <si>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</si>
  <si>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</si>
  <si>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</si>
  <si>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</si>
  <si>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</si>
  <si>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</si>
  <si>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</si>
  <si>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</si>
  <si>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</si>
  <si>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</si>
  <si>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</si>
  <si>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</si>
  <si>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</si>
  <si>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</si>
  <si>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</si>
  <si>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</si>
  <si>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</si>
  <si>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</si>
  <si>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</si>
  <si>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</si>
  <si>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</si>
  <si>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</si>
  <si>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</t>
  </si>
  <si>
    <t>Исполнено за 3 квартал 2017 года</t>
  </si>
  <si>
    <t xml:space="preserve">Анализ исполнения местного бюджета ЗАТО Видяево в разрезе муниципальных программ                                   январь-сентябрь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</si>
</sst>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3" fillId="0" borderId="2" xfId="12" applyNumberFormat="1" applyProtection="1">
      <alignment horizontal="left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49" fontId="1" fillId="0" borderId="2" xfId="10" applyProtection="1">
      <alignment horizontal="left" vertical="top" wrapTex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  <xf numFmtId="49" fontId="5" fillId="0" borderId="2" xfId="10" applyFont="1" applyProtection="1">
      <alignment horizontal="left" vertical="top" wrapText="1"/>
    </xf>
    <xf numFmtId="4" fontId="5" fillId="2" borderId="2" xfId="11" applyFont="1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workbookViewId="0">
      <pane ySplit="5" topLeftCell="A51" activePane="bottomLeft" state="frozen"/>
      <selection pane="bottomLeft" activeCell="M46" sqref="M46"/>
    </sheetView>
  </sheetViews>
  <sheetFormatPr defaultRowHeight="15" outlineLevelRow="1" x14ac:dyDescent="0.25"/>
  <cols>
    <col min="1" max="1" width="15.140625" style="12" customWidth="1"/>
    <col min="2" max="2" width="50.7109375" style="1" customWidth="1"/>
    <col min="3" max="3" width="14.28515625" style="1" customWidth="1"/>
    <col min="4" max="4" width="15.85546875" style="1" customWidth="1"/>
    <col min="5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13" t="s">
        <v>98</v>
      </c>
      <c r="B1" s="14"/>
      <c r="C1" s="14"/>
      <c r="D1" s="14"/>
      <c r="E1" s="14"/>
      <c r="F1" s="14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15" t="s">
        <v>0</v>
      </c>
      <c r="B2" s="16"/>
      <c r="C2" s="16"/>
      <c r="D2" s="16"/>
      <c r="E2" s="16"/>
      <c r="F2" s="16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21" t="s">
        <v>1</v>
      </c>
      <c r="B3" s="17" t="s">
        <v>2</v>
      </c>
      <c r="C3" s="17" t="s">
        <v>3</v>
      </c>
      <c r="D3" s="17" t="s">
        <v>97</v>
      </c>
      <c r="E3" s="17" t="s">
        <v>96</v>
      </c>
      <c r="F3" s="17" t="s">
        <v>4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22"/>
      <c r="B4" s="18"/>
      <c r="C4" s="18"/>
      <c r="D4" s="18"/>
      <c r="E4" s="18"/>
      <c r="F4" s="18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0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26" t="s">
        <v>5</v>
      </c>
      <c r="B6" s="26" t="s">
        <v>6</v>
      </c>
      <c r="C6" s="27">
        <v>167157282.31</v>
      </c>
      <c r="D6" s="27">
        <v>121296709.15000001</v>
      </c>
      <c r="E6" s="27">
        <v>45860573.159999996</v>
      </c>
      <c r="F6" s="27">
        <f t="shared" ref="F6:F51" ca="1" si="0">IF(INDIRECT("R[0]C[-3]", FALSE)&lt;&gt;0,INDIRECT("R[0]C[-2]", FALSE)*100/INDIRECT("R[0]C[-3]", FALSE),"")</f>
        <v>72.564418058107876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23" t="s">
        <v>7</v>
      </c>
      <c r="B7" s="23" t="s">
        <v>8</v>
      </c>
      <c r="C7" s="24">
        <v>156262520.80000001</v>
      </c>
      <c r="D7" s="24">
        <v>113662069.8</v>
      </c>
      <c r="E7" s="24">
        <v>42600451</v>
      </c>
      <c r="F7" s="24">
        <f t="shared" ca="1" si="0"/>
        <v>72.737895957454683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23" t="s">
        <v>9</v>
      </c>
      <c r="B8" s="23" t="s">
        <v>10</v>
      </c>
      <c r="C8" s="24">
        <v>1182000</v>
      </c>
      <c r="D8" s="24">
        <v>876102.27</v>
      </c>
      <c r="E8" s="24">
        <v>305897.73</v>
      </c>
      <c r="F8" s="24">
        <f t="shared" ca="1" si="0"/>
        <v>74.120327411167509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23" t="s">
        <v>11</v>
      </c>
      <c r="B9" s="23" t="s">
        <v>12</v>
      </c>
      <c r="C9" s="24">
        <v>9712761.5099999998</v>
      </c>
      <c r="D9" s="24">
        <v>6758537.0800000001</v>
      </c>
      <c r="E9" s="24">
        <v>2954224.43</v>
      </c>
      <c r="F9" s="24">
        <f t="shared" ca="1" si="0"/>
        <v>69.584093803205107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26" t="s">
        <v>13</v>
      </c>
      <c r="B10" s="26" t="s">
        <v>14</v>
      </c>
      <c r="C10" s="27">
        <v>16809810</v>
      </c>
      <c r="D10" s="27">
        <v>12543783.640000001</v>
      </c>
      <c r="E10" s="27">
        <v>4266026.3600000003</v>
      </c>
      <c r="F10" s="27">
        <f t="shared" ca="1" si="0"/>
        <v>74.621805005529509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23" t="s">
        <v>15</v>
      </c>
      <c r="B11" s="23" t="s">
        <v>16</v>
      </c>
      <c r="C11" s="24">
        <v>12368910</v>
      </c>
      <c r="D11" s="24">
        <v>9231659.7400000002</v>
      </c>
      <c r="E11" s="24">
        <v>3137250.26</v>
      </c>
      <c r="F11" s="24">
        <f t="shared" ca="1" si="0"/>
        <v>74.636000585338564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23" t="s">
        <v>17</v>
      </c>
      <c r="B12" s="23" t="s">
        <v>18</v>
      </c>
      <c r="C12" s="24">
        <v>4440900</v>
      </c>
      <c r="D12" s="24">
        <v>3312123.9</v>
      </c>
      <c r="E12" s="24">
        <v>1128776.1000000001</v>
      </c>
      <c r="F12" s="24">
        <f t="shared" ca="1" si="0"/>
        <v>74.582267108018641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26" t="s">
        <v>19</v>
      </c>
      <c r="B13" s="26" t="s">
        <v>20</v>
      </c>
      <c r="C13" s="27">
        <v>1660000</v>
      </c>
      <c r="D13" s="27">
        <v>0</v>
      </c>
      <c r="E13" s="27">
        <v>1660000</v>
      </c>
      <c r="F13" s="27">
        <f t="shared" ca="1" si="0"/>
        <v>0</v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23" t="s">
        <v>21</v>
      </c>
      <c r="B14" s="23" t="s">
        <v>22</v>
      </c>
      <c r="C14" s="24">
        <v>1660000</v>
      </c>
      <c r="D14" s="24">
        <v>0</v>
      </c>
      <c r="E14" s="24">
        <v>1660000</v>
      </c>
      <c r="F14" s="24">
        <f t="shared" ca="1" si="0"/>
        <v>0</v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26" t="s">
        <v>23</v>
      </c>
      <c r="B15" s="26" t="s">
        <v>24</v>
      </c>
      <c r="C15" s="27">
        <v>23655950.800000001</v>
      </c>
      <c r="D15" s="27">
        <v>20115928.989999998</v>
      </c>
      <c r="E15" s="27">
        <v>3540021.81</v>
      </c>
      <c r="F15" s="27">
        <f t="shared" ca="1" si="0"/>
        <v>85.035385641738813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23" t="s">
        <v>25</v>
      </c>
      <c r="B16" s="23" t="s">
        <v>26</v>
      </c>
      <c r="C16" s="24">
        <v>23655950.800000001</v>
      </c>
      <c r="D16" s="24">
        <v>20115928.989999998</v>
      </c>
      <c r="E16" s="24">
        <v>3540021.81</v>
      </c>
      <c r="F16" s="24">
        <f t="shared" ca="1" si="0"/>
        <v>85.035385641738813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26" t="s">
        <v>27</v>
      </c>
      <c r="B17" s="26" t="s">
        <v>28</v>
      </c>
      <c r="C17" s="27">
        <v>19277931.140000001</v>
      </c>
      <c r="D17" s="27">
        <v>13804849.27</v>
      </c>
      <c r="E17" s="27">
        <v>5473081.8700000001</v>
      </c>
      <c r="F17" s="27">
        <f t="shared" ca="1" si="0"/>
        <v>71.609599441696105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23" t="s">
        <v>29</v>
      </c>
      <c r="B18" s="23" t="s">
        <v>30</v>
      </c>
      <c r="C18" s="24">
        <v>19277931.140000001</v>
      </c>
      <c r="D18" s="24">
        <v>13804849.27</v>
      </c>
      <c r="E18" s="24">
        <v>5473081.8700000001</v>
      </c>
      <c r="F18" s="24">
        <f t="shared" ca="1" si="0"/>
        <v>71.609599441696105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26" t="s">
        <v>31</v>
      </c>
      <c r="B19" s="26" t="s">
        <v>32</v>
      </c>
      <c r="C19" s="27">
        <v>51528817.829999998</v>
      </c>
      <c r="D19" s="27">
        <v>32050072.43</v>
      </c>
      <c r="E19" s="27">
        <v>19478745.399999999</v>
      </c>
      <c r="F19" s="27">
        <f t="shared" ca="1" si="0"/>
        <v>62.198346051208063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23" t="s">
        <v>33</v>
      </c>
      <c r="B20" s="23" t="s">
        <v>34</v>
      </c>
      <c r="C20" s="24">
        <v>3878640</v>
      </c>
      <c r="D20" s="24">
        <v>2598924.09</v>
      </c>
      <c r="E20" s="24">
        <v>1279715.9099999999</v>
      </c>
      <c r="F20" s="24">
        <f t="shared" ca="1" si="0"/>
        <v>67.006066301590252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23" t="s">
        <v>35</v>
      </c>
      <c r="B21" s="23" t="s">
        <v>36</v>
      </c>
      <c r="C21" s="24">
        <v>4950670</v>
      </c>
      <c r="D21" s="24">
        <v>2633651.46</v>
      </c>
      <c r="E21" s="24">
        <v>2317018.54</v>
      </c>
      <c r="F21" s="24">
        <f t="shared" ca="1" si="0"/>
        <v>53.197879478939214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23" t="s">
        <v>37</v>
      </c>
      <c r="B22" s="23" t="s">
        <v>38</v>
      </c>
      <c r="C22" s="24">
        <v>7659144.54</v>
      </c>
      <c r="D22" s="24">
        <v>5604842.0899999999</v>
      </c>
      <c r="E22" s="24">
        <v>2054302.45</v>
      </c>
      <c r="F22" s="24">
        <f t="shared" ca="1" si="0"/>
        <v>73.1784347550647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23" t="s">
        <v>39</v>
      </c>
      <c r="B23" s="23" t="s">
        <v>40</v>
      </c>
      <c r="C23" s="24">
        <v>35040363.289999999</v>
      </c>
      <c r="D23" s="24">
        <v>21212654.789999999</v>
      </c>
      <c r="E23" s="24">
        <v>13827708.5</v>
      </c>
      <c r="F23" s="24">
        <f t="shared" ca="1" si="0"/>
        <v>60.537770725835422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26" t="s">
        <v>41</v>
      </c>
      <c r="B24" s="26" t="s">
        <v>42</v>
      </c>
      <c r="C24" s="27">
        <v>15725718.83</v>
      </c>
      <c r="D24" s="27">
        <v>9802392.4600000009</v>
      </c>
      <c r="E24" s="27">
        <v>5923326.3700000001</v>
      </c>
      <c r="F24" s="27">
        <f t="shared" ca="1" si="0"/>
        <v>62.333509621830125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23" t="s">
        <v>43</v>
      </c>
      <c r="B25" s="23" t="s">
        <v>44</v>
      </c>
      <c r="C25" s="24">
        <v>15278718.83</v>
      </c>
      <c r="D25" s="24">
        <v>9673774.2599999998</v>
      </c>
      <c r="E25" s="24">
        <v>5604944.5700000003</v>
      </c>
      <c r="F25" s="24">
        <f t="shared" ca="1" si="0"/>
        <v>63.315349720327305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23" t="s">
        <v>45</v>
      </c>
      <c r="B26" s="23" t="s">
        <v>46</v>
      </c>
      <c r="C26" s="24">
        <v>1000</v>
      </c>
      <c r="D26" s="24">
        <v>0</v>
      </c>
      <c r="E26" s="24">
        <v>1000</v>
      </c>
      <c r="F26" s="24">
        <f t="shared" ca="1" si="0"/>
        <v>0</v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23" t="s">
        <v>47</v>
      </c>
      <c r="B27" s="23" t="s">
        <v>48</v>
      </c>
      <c r="C27" s="24">
        <v>446000</v>
      </c>
      <c r="D27" s="24">
        <v>128618.2</v>
      </c>
      <c r="E27" s="24">
        <v>317381.8</v>
      </c>
      <c r="F27" s="24">
        <f t="shared" ca="1" si="0"/>
        <v>28.838161434977579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26" t="s">
        <v>49</v>
      </c>
      <c r="B28" s="26" t="s">
        <v>50</v>
      </c>
      <c r="C28" s="27">
        <v>60000</v>
      </c>
      <c r="D28" s="27">
        <v>0</v>
      </c>
      <c r="E28" s="27">
        <v>60000</v>
      </c>
      <c r="F28" s="27">
        <f t="shared" ca="1" si="0"/>
        <v>0</v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23" t="s">
        <v>51</v>
      </c>
      <c r="B29" s="23" t="s">
        <v>52</v>
      </c>
      <c r="C29" s="24">
        <v>60000</v>
      </c>
      <c r="D29" s="24">
        <v>0</v>
      </c>
      <c r="E29" s="24">
        <v>60000</v>
      </c>
      <c r="F29" s="24">
        <f t="shared" ca="1" si="0"/>
        <v>0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26" t="s">
        <v>53</v>
      </c>
      <c r="B30" s="26" t="s">
        <v>54</v>
      </c>
      <c r="C30" s="27">
        <v>10201100</v>
      </c>
      <c r="D30" s="27">
        <v>5953201</v>
      </c>
      <c r="E30" s="27">
        <v>4247899</v>
      </c>
      <c r="F30" s="27">
        <f t="shared" ca="1" si="0"/>
        <v>58.358422130946664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23" t="s">
        <v>55</v>
      </c>
      <c r="B31" s="23" t="s">
        <v>56</v>
      </c>
      <c r="C31" s="24">
        <v>9852480</v>
      </c>
      <c r="D31" s="24">
        <v>5677118.9000000004</v>
      </c>
      <c r="E31" s="24">
        <v>4175361.1</v>
      </c>
      <c r="F31" s="24">
        <f t="shared" ca="1" si="0"/>
        <v>57.621217196076522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23" t="s">
        <v>57</v>
      </c>
      <c r="B32" s="23" t="s">
        <v>58</v>
      </c>
      <c r="C32" s="24">
        <v>348620</v>
      </c>
      <c r="D32" s="24">
        <v>276082.09999999998</v>
      </c>
      <c r="E32" s="24">
        <v>72537.899999999994</v>
      </c>
      <c r="F32" s="24">
        <f t="shared" ca="1" si="0"/>
        <v>79.19284607882507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26" t="s">
        <v>59</v>
      </c>
      <c r="B33" s="26" t="s">
        <v>60</v>
      </c>
      <c r="C33" s="27">
        <v>1446400</v>
      </c>
      <c r="D33" s="27">
        <v>1031172.5</v>
      </c>
      <c r="E33" s="27">
        <v>415227.5</v>
      </c>
      <c r="F33" s="27">
        <f t="shared" ca="1" si="0"/>
        <v>71.292346515486727</v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23" t="s">
        <v>61</v>
      </c>
      <c r="B34" s="23" t="s">
        <v>62</v>
      </c>
      <c r="C34" s="24">
        <v>1057500</v>
      </c>
      <c r="D34" s="24">
        <v>1031172.5</v>
      </c>
      <c r="E34" s="24">
        <v>26327.5</v>
      </c>
      <c r="F34" s="24">
        <f t="shared" ca="1" si="0"/>
        <v>97.510401891252954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23" t="s">
        <v>63</v>
      </c>
      <c r="B35" s="23" t="s">
        <v>64</v>
      </c>
      <c r="C35" s="24">
        <v>388900</v>
      </c>
      <c r="D35" s="24">
        <v>0</v>
      </c>
      <c r="E35" s="24">
        <v>388900</v>
      </c>
      <c r="F35" s="24">
        <f t="shared" ca="1" si="0"/>
        <v>0</v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26" t="s">
        <v>65</v>
      </c>
      <c r="B36" s="26" t="s">
        <v>66</v>
      </c>
      <c r="C36" s="27">
        <v>21300</v>
      </c>
      <c r="D36" s="27">
        <v>19562.400000000001</v>
      </c>
      <c r="E36" s="27">
        <v>1737.6</v>
      </c>
      <c r="F36" s="27">
        <f t="shared" ca="1" si="0"/>
        <v>91.842253521126779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23" t="s">
        <v>67</v>
      </c>
      <c r="B37" s="23" t="s">
        <v>68</v>
      </c>
      <c r="C37" s="24">
        <v>21300</v>
      </c>
      <c r="D37" s="24">
        <v>19562.400000000001</v>
      </c>
      <c r="E37" s="24">
        <v>1737.6</v>
      </c>
      <c r="F37" s="24">
        <f t="shared" ca="1" si="0"/>
        <v>91.842253521126779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26" t="s">
        <v>69</v>
      </c>
      <c r="B38" s="26" t="s">
        <v>70</v>
      </c>
      <c r="C38" s="27">
        <v>10527602.83</v>
      </c>
      <c r="D38" s="27">
        <v>6711264.3600000003</v>
      </c>
      <c r="E38" s="27">
        <v>3816338.47</v>
      </c>
      <c r="F38" s="27">
        <f t="shared" ca="1" si="0"/>
        <v>63.749216876564098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23" t="s">
        <v>71</v>
      </c>
      <c r="B39" s="23" t="s">
        <v>72</v>
      </c>
      <c r="C39" s="24">
        <v>4612890.83</v>
      </c>
      <c r="D39" s="24">
        <v>3002128</v>
      </c>
      <c r="E39" s="24">
        <v>1610762.83</v>
      </c>
      <c r="F39" s="24">
        <f t="shared" ca="1" si="0"/>
        <v>65.081271390071024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23" t="s">
        <v>73</v>
      </c>
      <c r="B40" s="23" t="s">
        <v>74</v>
      </c>
      <c r="C40" s="24">
        <v>5914712</v>
      </c>
      <c r="D40" s="24">
        <v>3709136.36</v>
      </c>
      <c r="E40" s="24">
        <v>2205575.64</v>
      </c>
      <c r="F40" s="24">
        <f t="shared" ca="1" si="0"/>
        <v>62.710345998249785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26" t="s">
        <v>75</v>
      </c>
      <c r="B41" s="26" t="s">
        <v>76</v>
      </c>
      <c r="C41" s="27">
        <v>7506673.1500000004</v>
      </c>
      <c r="D41" s="27">
        <v>4638511</v>
      </c>
      <c r="E41" s="27">
        <v>2868162.15</v>
      </c>
      <c r="F41" s="27">
        <f t="shared" ca="1" si="0"/>
        <v>61.791833843198567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23" t="s">
        <v>77</v>
      </c>
      <c r="B42" s="23" t="s">
        <v>78</v>
      </c>
      <c r="C42" s="24">
        <v>930473.15</v>
      </c>
      <c r="D42" s="24">
        <v>0</v>
      </c>
      <c r="E42" s="24">
        <v>930473.15</v>
      </c>
      <c r="F42" s="24">
        <f t="shared" ca="1" si="0"/>
        <v>0</v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23" t="s">
        <v>79</v>
      </c>
      <c r="B43" s="23" t="s">
        <v>80</v>
      </c>
      <c r="C43" s="24">
        <v>6576200</v>
      </c>
      <c r="D43" s="24">
        <v>4638511</v>
      </c>
      <c r="E43" s="24">
        <v>1937689</v>
      </c>
      <c r="F43" s="24">
        <f t="shared" ca="1" si="0"/>
        <v>70.53482254189349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26" t="s">
        <v>81</v>
      </c>
      <c r="B44" s="26" t="s">
        <v>82</v>
      </c>
      <c r="C44" s="27">
        <v>47670605.810000002</v>
      </c>
      <c r="D44" s="27">
        <v>32936238.809999999</v>
      </c>
      <c r="E44" s="27">
        <v>14734367</v>
      </c>
      <c r="F44" s="27">
        <f t="shared" ca="1" si="0"/>
        <v>69.091294835382328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23" t="s">
        <v>83</v>
      </c>
      <c r="B45" s="23" t="s">
        <v>84</v>
      </c>
      <c r="C45" s="24">
        <v>428000</v>
      </c>
      <c r="D45" s="24">
        <v>115506.59</v>
      </c>
      <c r="E45" s="24">
        <v>312493.40999999997</v>
      </c>
      <c r="F45" s="24">
        <f t="shared" ca="1" si="0"/>
        <v>26.987521028037385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23" t="s">
        <v>85</v>
      </c>
      <c r="B46" s="23" t="s">
        <v>86</v>
      </c>
      <c r="C46" s="24">
        <v>894200</v>
      </c>
      <c r="D46" s="24">
        <v>150563.18</v>
      </c>
      <c r="E46" s="24">
        <v>743636.82</v>
      </c>
      <c r="F46" s="24">
        <f t="shared" ca="1" si="0"/>
        <v>16.837752180720198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23" t="s">
        <v>87</v>
      </c>
      <c r="B47" s="23" t="s">
        <v>88</v>
      </c>
      <c r="C47" s="24">
        <v>32229500</v>
      </c>
      <c r="D47" s="24">
        <v>23248446.59</v>
      </c>
      <c r="E47" s="24">
        <v>8981053.4100000001</v>
      </c>
      <c r="F47" s="24">
        <f t="shared" ca="1" si="0"/>
        <v>72.134059138367022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23" t="s">
        <v>89</v>
      </c>
      <c r="B48" s="23" t="s">
        <v>90</v>
      </c>
      <c r="C48" s="24">
        <v>14118905.810000001</v>
      </c>
      <c r="D48" s="24">
        <v>9421722.4499999993</v>
      </c>
      <c r="E48" s="24">
        <v>4697183.3600000003</v>
      </c>
      <c r="F48" s="24">
        <f t="shared" ca="1" si="0"/>
        <v>66.731250826298975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26" t="s">
        <v>91</v>
      </c>
      <c r="B49" s="26" t="s">
        <v>92</v>
      </c>
      <c r="C49" s="27">
        <v>7878400</v>
      </c>
      <c r="D49" s="27">
        <v>4346708.37</v>
      </c>
      <c r="E49" s="27">
        <v>3531691.63</v>
      </c>
      <c r="F49" s="27">
        <f t="shared" ca="1" si="0"/>
        <v>55.172476264216087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23" t="s">
        <v>93</v>
      </c>
      <c r="B50" s="23" t="s">
        <v>94</v>
      </c>
      <c r="C50" s="24">
        <v>7878400</v>
      </c>
      <c r="D50" s="24">
        <v>4346708.37</v>
      </c>
      <c r="E50" s="24">
        <v>3531691.63</v>
      </c>
      <c r="F50" s="24">
        <f t="shared" ca="1" si="0"/>
        <v>55.172476264216087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7" t="s">
        <v>95</v>
      </c>
      <c r="B51" s="7"/>
      <c r="C51" s="25">
        <v>381127592.69999999</v>
      </c>
      <c r="D51" s="25">
        <v>265250394.38</v>
      </c>
      <c r="E51" s="25">
        <v>115877198.31999999</v>
      </c>
      <c r="F51" s="25">
        <f t="shared" ca="1" si="0"/>
        <v>69.596219077422887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1"/>
      <c r="B52" s="8"/>
      <c r="C52" s="8"/>
      <c r="D52" s="8"/>
      <c r="E52" s="8"/>
      <c r="F52" s="8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19"/>
      <c r="B53" s="19"/>
      <c r="C53" s="20"/>
      <c r="H53" s="9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2017-10-20T12:06:49Z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