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Документ!$A$5:$N$51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F50" i="1" l="1"/>
  <c r="F34" i="1"/>
  <c r="F18" i="1"/>
  <c r="F45" i="1"/>
  <c r="F29" i="1"/>
  <c r="F13" i="1"/>
  <c r="F31" i="1"/>
  <c r="F48" i="1"/>
  <c r="F32" i="1"/>
  <c r="F16" i="1"/>
  <c r="F43" i="1"/>
  <c r="F11" i="1"/>
  <c r="F6" i="1"/>
  <c r="F49" i="1"/>
  <c r="F17" i="1"/>
  <c r="F36" i="1"/>
  <c r="F19" i="1"/>
  <c r="F46" i="1"/>
  <c r="F30" i="1"/>
  <c r="F14" i="1"/>
  <c r="F41" i="1"/>
  <c r="F25" i="1"/>
  <c r="F9" i="1"/>
  <c r="F23" i="1"/>
  <c r="F44" i="1"/>
  <c r="F28" i="1"/>
  <c r="F12" i="1"/>
  <c r="F35" i="1"/>
  <c r="F22" i="1"/>
  <c r="F39" i="1"/>
  <c r="F51" i="1"/>
  <c r="F42" i="1"/>
  <c r="F26" i="1"/>
  <c r="F10" i="1"/>
  <c r="F37" i="1"/>
  <c r="F21" i="1"/>
  <c r="F47" i="1"/>
  <c r="F15" i="1"/>
  <c r="F40" i="1"/>
  <c r="F24" i="1"/>
  <c r="F8" i="1"/>
  <c r="F27" i="1"/>
  <c r="F38" i="1"/>
  <c r="F33" i="1"/>
  <c r="F7" i="1"/>
  <c r="F20" i="1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<sst xmlns="http://schemas.openxmlformats.org/spreadsheetml/2006/main" count="99" uniqueCount="99">
  <si>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</si>
  <si>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</si>
  <si>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</si>
  <si>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</si>
  <si>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</si>
  <si>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</si>
  <si>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</si>
  <si>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</si>
  <si>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</si>
  <si>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</si>
  <si>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</si>
  <si>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</si>
  <si>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</si>
  <si>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</si>
  <si>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</si>
  <si>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</si>
  <si>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</si>
  <si>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</si>
  <si>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</si>
  <si>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</si>
  <si>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</si>
  <si>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</si>
  <si>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</si>
  <si>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</si>
  <si>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</si>
  <si>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</si>
  <si>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</si>
  <si>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</si>
  <si>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</si>
  <si>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</si>
  <si>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</si>
  <si>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</si>
  <si>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</si>
  <si>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</si>
  <si>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</si>
  <si>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</si>
  <si>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</si>
  <si>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</si>
  <si>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</si>
  <si>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</si>
  <si>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</si>
  <si>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</si>
  <si>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</si>
  <si>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</si>
  <si>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</si>
  <si>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</si>
  <si>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</si>
  <si>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</si>
  <si>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</si>
  <si>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</si>
  <si>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</si>
  <si>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</si>
  <si>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</si>
  <si>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</si>
  <si>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</si>
  <si>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</si>
  <si>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</si>
  <si>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</si>
  <si>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</si>
  <si>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</si>
  <si>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</si>
  <si>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</si>
  <si>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</si>
  <si>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</si>
  <si>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</si>
  <si>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</si>
  <si>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</si>
  <si>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</si>
  <si>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</si>
  <si>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</si>
  <si>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</si>
  <si>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</si>
  <si>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</si>
  <si>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</si>
  <si>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</si>
  <si>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</si>
  <si>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</si>
  <si>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</si>
  <si>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</si>
  <si>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</si>
  <si>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</si>
  <si>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</si>
  <si>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</si>
  <si>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</si>
  <si>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</si>
  <si>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</si>
  <si>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</si>
  <si>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</si>
  <si>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</si>
  <si>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</si>
  <si>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</si>
  <si>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</si>
  <si>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</si>
  <si>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</si>
  <si>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</si>
  <si>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</si>
  <si>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от плана</t>
  </si>
  <si>
    <t xml:space="preserve">Анализ исполнения местного бюджета ЗАТО Видяево в разрезе муниципальных программ                                   январь-июнь 2017 года
</t>
  </si>
  <si>
    <t>Исполнено за 2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</si>
</sst>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5" topLeftCell="A6" activePane="bottomLeft" state="frozen"/>
      <selection pane="bottomLeft" activeCell="B6" sqref="B6"/>
    </sheetView>
  </sheetViews>
  <sheetFormatPr defaultRowHeight="15" outlineLevelRow="1" x14ac:dyDescent="0.25"/>
  <cols>
    <col min="1" max="1" width="15.140625" style="30" customWidth="1"/>
    <col min="2" max="2" width="50.7109375" style="1" customWidth="1"/>
    <col min="3" max="3" width="14.28515625" style="1" customWidth="1"/>
    <col min="4" max="4" width="15.85546875" style="1" customWidth="1"/>
    <col min="5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17" t="s">
        <v>97</v>
      </c>
      <c r="B1" s="18"/>
      <c r="C1" s="18"/>
      <c r="D1" s="18"/>
      <c r="E1" s="18"/>
      <c r="F1" s="18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19" t="s">
        <v>0</v>
      </c>
      <c r="B2" s="20"/>
      <c r="C2" s="20"/>
      <c r="D2" s="20"/>
      <c r="E2" s="20"/>
      <c r="F2" s="20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23" t="s">
        <v>1</v>
      </c>
      <c r="B3" s="13" t="s">
        <v>2</v>
      </c>
      <c r="C3" s="13" t="s">
        <v>3</v>
      </c>
      <c r="D3" s="13" t="s">
        <v>98</v>
      </c>
      <c r="E3" s="13" t="s">
        <v>96</v>
      </c>
      <c r="F3" s="13" t="s">
        <v>4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24"/>
      <c r="B4" s="14"/>
      <c r="C4" s="14"/>
      <c r="D4" s="14"/>
      <c r="E4" s="14"/>
      <c r="F4" s="14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2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26" t="s">
        <v>5</v>
      </c>
      <c r="B6" s="21" t="s">
        <v>6</v>
      </c>
      <c r="C6" s="22">
        <v>167181282.31</v>
      </c>
      <c r="D6" s="22">
        <v>90594161.579999998</v>
      </c>
      <c r="E6" s="22">
        <v>76587120.730000004</v>
      </c>
      <c r="F6" s="22">
        <f t="shared" ref="F6:F51" ca="1" si="0">IF(INDIRECT("R[0]C[-3]", FALSE)&lt;&gt;0,INDIRECT("R[0]C[-2]", FALSE)*100/INDIRECT("R[0]C[-3]", FALSE),"")</f>
        <v>54.189177357793888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27" t="s">
        <v>7</v>
      </c>
      <c r="B7" s="7" t="s">
        <v>8</v>
      </c>
      <c r="C7" s="8">
        <v>156262520.80000001</v>
      </c>
      <c r="D7" s="8">
        <v>85429224.890000001</v>
      </c>
      <c r="E7" s="8">
        <v>70833295.909999996</v>
      </c>
      <c r="F7" s="8">
        <f t="shared" ca="1" si="0"/>
        <v>54.670323026044514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27" t="s">
        <v>9</v>
      </c>
      <c r="B8" s="7" t="s">
        <v>10</v>
      </c>
      <c r="C8" s="8">
        <v>1206000</v>
      </c>
      <c r="D8" s="8">
        <v>554308.6</v>
      </c>
      <c r="E8" s="8">
        <v>651691.4</v>
      </c>
      <c r="F8" s="8">
        <f t="shared" ca="1" si="0"/>
        <v>45.96257048092869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27" t="s">
        <v>11</v>
      </c>
      <c r="B9" s="7" t="s">
        <v>12</v>
      </c>
      <c r="C9" s="8">
        <v>9712761.5099999998</v>
      </c>
      <c r="D9" s="8">
        <v>4610628.09</v>
      </c>
      <c r="E9" s="8">
        <v>5102133.42</v>
      </c>
      <c r="F9" s="8">
        <f t="shared" ca="1" si="0"/>
        <v>47.469796156870736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26" t="s">
        <v>13</v>
      </c>
      <c r="B10" s="21" t="s">
        <v>14</v>
      </c>
      <c r="C10" s="22">
        <v>16809810</v>
      </c>
      <c r="D10" s="22">
        <v>9521121.4000000004</v>
      </c>
      <c r="E10" s="22">
        <v>7288688.5999999996</v>
      </c>
      <c r="F10" s="22">
        <f t="shared" ca="1" si="0"/>
        <v>56.640267796007215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27" t="s">
        <v>15</v>
      </c>
      <c r="B11" s="7" t="s">
        <v>16</v>
      </c>
      <c r="C11" s="8">
        <v>12368910</v>
      </c>
      <c r="D11" s="8">
        <v>7171724.04</v>
      </c>
      <c r="E11" s="8">
        <v>5197185.96</v>
      </c>
      <c r="F11" s="8">
        <f t="shared" ca="1" si="0"/>
        <v>57.98185967882376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27" t="s">
        <v>17</v>
      </c>
      <c r="B12" s="7" t="s">
        <v>18</v>
      </c>
      <c r="C12" s="8">
        <v>4440900</v>
      </c>
      <c r="D12" s="8">
        <v>2349397.36</v>
      </c>
      <c r="E12" s="8">
        <v>2091502.64</v>
      </c>
      <c r="F12" s="8">
        <f t="shared" ca="1" si="0"/>
        <v>52.903631245918618</v>
      </c>
      <c r="G12" s="5"/>
      <c r="H12" s="2"/>
      <c r="I12" s="2"/>
      <c r="J12" s="2"/>
      <c r="K12" s="2"/>
      <c r="L12" s="2"/>
      <c r="M12" s="2"/>
      <c r="N12" s="2"/>
    </row>
    <row r="13" spans="1:14" ht="27" customHeight="1" x14ac:dyDescent="0.25">
      <c r="A13" s="26" t="s">
        <v>19</v>
      </c>
      <c r="B13" s="21" t="s">
        <v>20</v>
      </c>
      <c r="C13" s="22">
        <v>1660000</v>
      </c>
      <c r="D13" s="22">
        <v>0</v>
      </c>
      <c r="E13" s="22">
        <v>1660000</v>
      </c>
      <c r="F13" s="22">
        <f t="shared" ca="1" si="0"/>
        <v>0</v>
      </c>
      <c r="G13" s="5"/>
      <c r="H13" s="2"/>
      <c r="I13" s="2"/>
      <c r="J13" s="2"/>
      <c r="K13" s="2"/>
      <c r="L13" s="2"/>
      <c r="M13" s="2"/>
      <c r="N13" s="2"/>
    </row>
    <row r="14" spans="1:14" ht="27" customHeight="1" outlineLevel="1" x14ac:dyDescent="0.25">
      <c r="A14" s="27" t="s">
        <v>21</v>
      </c>
      <c r="B14" s="7" t="s">
        <v>22</v>
      </c>
      <c r="C14" s="8">
        <v>1660000</v>
      </c>
      <c r="D14" s="8">
        <v>0</v>
      </c>
      <c r="E14" s="8">
        <v>1660000</v>
      </c>
      <c r="F14" s="8">
        <f t="shared" ca="1" si="0"/>
        <v>0</v>
      </c>
      <c r="G14" s="5"/>
      <c r="H14" s="2"/>
      <c r="I14" s="2"/>
      <c r="J14" s="2"/>
      <c r="K14" s="2"/>
      <c r="L14" s="2"/>
      <c r="M14" s="2"/>
      <c r="N14" s="2"/>
    </row>
    <row r="15" spans="1:14" ht="27" customHeight="1" x14ac:dyDescent="0.25">
      <c r="A15" s="26" t="s">
        <v>23</v>
      </c>
      <c r="B15" s="21" t="s">
        <v>24</v>
      </c>
      <c r="C15" s="22">
        <v>23655950.800000001</v>
      </c>
      <c r="D15" s="22">
        <v>12198900</v>
      </c>
      <c r="E15" s="22">
        <v>11457050.800000001</v>
      </c>
      <c r="F15" s="22">
        <f t="shared" ca="1" si="0"/>
        <v>51.567997004795934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outlineLevel="1" x14ac:dyDescent="0.25">
      <c r="A16" s="27" t="s">
        <v>25</v>
      </c>
      <c r="B16" s="7" t="s">
        <v>26</v>
      </c>
      <c r="C16" s="8">
        <v>23655950.800000001</v>
      </c>
      <c r="D16" s="8">
        <v>12198900</v>
      </c>
      <c r="E16" s="8">
        <v>11457050.800000001</v>
      </c>
      <c r="F16" s="8">
        <f t="shared" ca="1" si="0"/>
        <v>51.567997004795934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26" t="s">
        <v>27</v>
      </c>
      <c r="B17" s="21" t="s">
        <v>28</v>
      </c>
      <c r="C17" s="22">
        <v>19335331.140000001</v>
      </c>
      <c r="D17" s="22">
        <v>10124519</v>
      </c>
      <c r="E17" s="22">
        <v>9210812.1400000006</v>
      </c>
      <c r="F17" s="22">
        <f t="shared" ca="1" si="0"/>
        <v>52.36279082417618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27" t="s">
        <v>29</v>
      </c>
      <c r="B18" s="7" t="s">
        <v>30</v>
      </c>
      <c r="C18" s="8">
        <v>19335331.140000001</v>
      </c>
      <c r="D18" s="8">
        <v>10124519</v>
      </c>
      <c r="E18" s="8">
        <v>9210812.1400000006</v>
      </c>
      <c r="F18" s="8">
        <f t="shared" ca="1" si="0"/>
        <v>52.36279082417618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x14ac:dyDescent="0.25">
      <c r="A19" s="26" t="s">
        <v>31</v>
      </c>
      <c r="B19" s="21" t="s">
        <v>32</v>
      </c>
      <c r="C19" s="22">
        <v>51428817.829999998</v>
      </c>
      <c r="D19" s="22">
        <v>18544257.48</v>
      </c>
      <c r="E19" s="22">
        <v>32884560.350000001</v>
      </c>
      <c r="F19" s="22">
        <f t="shared" ca="1" si="0"/>
        <v>36.058105673940979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27" t="s">
        <v>33</v>
      </c>
      <c r="B20" s="7" t="s">
        <v>34</v>
      </c>
      <c r="C20" s="8">
        <v>3698100</v>
      </c>
      <c r="D20" s="8">
        <v>1499550</v>
      </c>
      <c r="E20" s="8">
        <v>2198550</v>
      </c>
      <c r="F20" s="8">
        <f t="shared" ca="1" si="0"/>
        <v>40.54920094102377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27" t="s">
        <v>35</v>
      </c>
      <c r="B21" s="7" t="s">
        <v>36</v>
      </c>
      <c r="C21" s="8">
        <v>4850670</v>
      </c>
      <c r="D21" s="8">
        <v>1810017.48</v>
      </c>
      <c r="E21" s="8">
        <v>3040652.52</v>
      </c>
      <c r="F21" s="8">
        <f t="shared" ca="1" si="0"/>
        <v>37.314793214133303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27" t="s">
        <v>37</v>
      </c>
      <c r="B22" s="7" t="s">
        <v>38</v>
      </c>
      <c r="C22" s="8">
        <v>7659144.54</v>
      </c>
      <c r="D22" s="8">
        <v>3698640</v>
      </c>
      <c r="E22" s="8">
        <v>3960504.54</v>
      </c>
      <c r="F22" s="8">
        <f t="shared" ca="1" si="0"/>
        <v>48.290510522210354</v>
      </c>
      <c r="G22" s="5"/>
      <c r="H22" s="2"/>
      <c r="I22" s="2"/>
      <c r="J22" s="2"/>
      <c r="K22" s="2"/>
      <c r="L22" s="2"/>
      <c r="M22" s="2"/>
      <c r="N22" s="2"/>
    </row>
    <row r="23" spans="1:14" ht="40.5" customHeight="1" outlineLevel="1" x14ac:dyDescent="0.25">
      <c r="A23" s="27" t="s">
        <v>39</v>
      </c>
      <c r="B23" s="7" t="s">
        <v>40</v>
      </c>
      <c r="C23" s="8">
        <v>35220903.289999999</v>
      </c>
      <c r="D23" s="8">
        <v>11536050</v>
      </c>
      <c r="E23" s="8">
        <v>23684853.289999999</v>
      </c>
      <c r="F23" s="8">
        <f t="shared" ca="1" si="0"/>
        <v>32.753418914373334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x14ac:dyDescent="0.25">
      <c r="A24" s="26" t="s">
        <v>41</v>
      </c>
      <c r="B24" s="21" t="s">
        <v>42</v>
      </c>
      <c r="C24" s="22">
        <v>15725718.83</v>
      </c>
      <c r="D24" s="22">
        <v>6342777.2800000003</v>
      </c>
      <c r="E24" s="22">
        <v>9382941.5500000007</v>
      </c>
      <c r="F24" s="22">
        <f t="shared" ca="1" si="0"/>
        <v>40.33378282142413</v>
      </c>
      <c r="G24" s="5"/>
      <c r="H24" s="2"/>
      <c r="I24" s="2"/>
      <c r="J24" s="2"/>
      <c r="K24" s="2"/>
      <c r="L24" s="2"/>
      <c r="M24" s="2"/>
      <c r="N24" s="2"/>
    </row>
    <row r="25" spans="1:14" ht="54" customHeight="1" outlineLevel="1" x14ac:dyDescent="0.25">
      <c r="A25" s="27" t="s">
        <v>43</v>
      </c>
      <c r="B25" s="7" t="s">
        <v>44</v>
      </c>
      <c r="C25" s="8">
        <v>15278718.83</v>
      </c>
      <c r="D25" s="8">
        <v>6272777.2800000003</v>
      </c>
      <c r="E25" s="8">
        <v>9005941.5500000007</v>
      </c>
      <c r="F25" s="8">
        <f t="shared" ca="1" si="0"/>
        <v>41.055649690229949</v>
      </c>
      <c r="G25" s="5"/>
      <c r="H25" s="2"/>
      <c r="I25" s="2"/>
      <c r="J25" s="2"/>
      <c r="K25" s="2"/>
      <c r="L25" s="2"/>
      <c r="M25" s="2"/>
      <c r="N25" s="2"/>
    </row>
    <row r="26" spans="1:14" ht="27" customHeight="1" outlineLevel="1" x14ac:dyDescent="0.25">
      <c r="A26" s="27" t="s">
        <v>45</v>
      </c>
      <c r="B26" s="7" t="s">
        <v>46</v>
      </c>
      <c r="C26" s="8">
        <v>1000</v>
      </c>
      <c r="D26" s="8">
        <v>0</v>
      </c>
      <c r="E26" s="8">
        <v>1000</v>
      </c>
      <c r="F26" s="8">
        <f t="shared" ca="1" si="0"/>
        <v>0</v>
      </c>
      <c r="G26" s="5"/>
      <c r="H26" s="2"/>
      <c r="I26" s="2"/>
      <c r="J26" s="2"/>
      <c r="K26" s="2"/>
      <c r="L26" s="2"/>
      <c r="M26" s="2"/>
      <c r="N26" s="2"/>
    </row>
    <row r="27" spans="1:14" ht="40.5" customHeight="1" outlineLevel="1" x14ac:dyDescent="0.25">
      <c r="A27" s="27" t="s">
        <v>47</v>
      </c>
      <c r="B27" s="7" t="s">
        <v>48</v>
      </c>
      <c r="C27" s="8">
        <v>446000</v>
      </c>
      <c r="D27" s="8">
        <v>70000</v>
      </c>
      <c r="E27" s="8">
        <v>376000</v>
      </c>
      <c r="F27" s="8">
        <f t="shared" ca="1" si="0"/>
        <v>15.695067264573991</v>
      </c>
      <c r="G27" s="5"/>
      <c r="H27" s="2"/>
      <c r="I27" s="2"/>
      <c r="J27" s="2"/>
      <c r="K27" s="2"/>
      <c r="L27" s="2"/>
      <c r="M27" s="2"/>
      <c r="N27" s="2"/>
    </row>
    <row r="28" spans="1:14" ht="27" customHeight="1" x14ac:dyDescent="0.25">
      <c r="A28" s="26" t="s">
        <v>49</v>
      </c>
      <c r="B28" s="21" t="s">
        <v>50</v>
      </c>
      <c r="C28" s="22">
        <v>60000</v>
      </c>
      <c r="D28" s="22">
        <v>0</v>
      </c>
      <c r="E28" s="22">
        <v>60000</v>
      </c>
      <c r="F28" s="22">
        <f t="shared" ca="1" si="0"/>
        <v>0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27" t="s">
        <v>51</v>
      </c>
      <c r="B29" s="7" t="s">
        <v>52</v>
      </c>
      <c r="C29" s="8">
        <v>60000</v>
      </c>
      <c r="D29" s="8">
        <v>0</v>
      </c>
      <c r="E29" s="8">
        <v>60000</v>
      </c>
      <c r="F29" s="8">
        <f t="shared" ca="1" si="0"/>
        <v>0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26" t="s">
        <v>53</v>
      </c>
      <c r="B30" s="21" t="s">
        <v>54</v>
      </c>
      <c r="C30" s="22">
        <v>10201100</v>
      </c>
      <c r="D30" s="22">
        <v>2745383</v>
      </c>
      <c r="E30" s="22">
        <v>7455717</v>
      </c>
      <c r="F30" s="22">
        <f t="shared" ca="1" si="0"/>
        <v>26.912617266765348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27" t="s">
        <v>55</v>
      </c>
      <c r="B31" s="7" t="s">
        <v>56</v>
      </c>
      <c r="C31" s="8">
        <v>9852480</v>
      </c>
      <c r="D31" s="8">
        <v>2745383</v>
      </c>
      <c r="E31" s="8">
        <v>7107097</v>
      </c>
      <c r="F31" s="8">
        <f t="shared" ca="1" si="0"/>
        <v>27.864892900061712</v>
      </c>
      <c r="G31" s="5"/>
      <c r="H31" s="2"/>
      <c r="I31" s="2"/>
      <c r="J31" s="2"/>
      <c r="K31" s="2"/>
      <c r="L31" s="2"/>
      <c r="M31" s="2"/>
      <c r="N31" s="2"/>
    </row>
    <row r="32" spans="1:14" ht="40.5" customHeight="1" outlineLevel="1" x14ac:dyDescent="0.25">
      <c r="A32" s="27" t="s">
        <v>57</v>
      </c>
      <c r="B32" s="7" t="s">
        <v>58</v>
      </c>
      <c r="C32" s="8">
        <v>348620</v>
      </c>
      <c r="D32" s="8">
        <v>0</v>
      </c>
      <c r="E32" s="8">
        <v>348620</v>
      </c>
      <c r="F32" s="8">
        <f t="shared" ca="1" si="0"/>
        <v>0</v>
      </c>
      <c r="G32" s="5"/>
      <c r="H32" s="2"/>
      <c r="I32" s="2"/>
      <c r="J32" s="2"/>
      <c r="K32" s="2"/>
      <c r="L32" s="2"/>
      <c r="M32" s="2"/>
      <c r="N32" s="2"/>
    </row>
    <row r="33" spans="1:14" ht="27" customHeight="1" x14ac:dyDescent="0.25">
      <c r="A33" s="26" t="s">
        <v>59</v>
      </c>
      <c r="B33" s="21" t="s">
        <v>60</v>
      </c>
      <c r="C33" s="22">
        <v>1446400</v>
      </c>
      <c r="D33" s="22">
        <v>0</v>
      </c>
      <c r="E33" s="22">
        <v>1446400</v>
      </c>
      <c r="F33" s="22">
        <f t="shared" ca="1" si="0"/>
        <v>0</v>
      </c>
      <c r="G33" s="5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27" t="s">
        <v>61</v>
      </c>
      <c r="B34" s="7" t="s">
        <v>62</v>
      </c>
      <c r="C34" s="8">
        <v>1057500</v>
      </c>
      <c r="D34" s="8">
        <v>0</v>
      </c>
      <c r="E34" s="8">
        <v>1057500</v>
      </c>
      <c r="F34" s="8">
        <f t="shared" ca="1" si="0"/>
        <v>0</v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27" t="s">
        <v>63</v>
      </c>
      <c r="B35" s="7" t="s">
        <v>64</v>
      </c>
      <c r="C35" s="8">
        <v>388900</v>
      </c>
      <c r="D35" s="8">
        <v>0</v>
      </c>
      <c r="E35" s="8">
        <v>388900</v>
      </c>
      <c r="F35" s="8">
        <f t="shared" ca="1" si="0"/>
        <v>0</v>
      </c>
      <c r="G35" s="5"/>
      <c r="H35" s="2"/>
      <c r="I35" s="2"/>
      <c r="J35" s="2"/>
      <c r="K35" s="2"/>
      <c r="L35" s="2"/>
      <c r="M35" s="2"/>
      <c r="N35" s="2"/>
    </row>
    <row r="36" spans="1:14" ht="27" customHeight="1" x14ac:dyDescent="0.25">
      <c r="A36" s="26" t="s">
        <v>65</v>
      </c>
      <c r="B36" s="21" t="s">
        <v>66</v>
      </c>
      <c r="C36" s="22">
        <v>21300</v>
      </c>
      <c r="D36" s="22">
        <v>19562.400000000001</v>
      </c>
      <c r="E36" s="22">
        <v>1737.6</v>
      </c>
      <c r="F36" s="22">
        <f t="shared" ca="1" si="0"/>
        <v>91.842253521126779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outlineLevel="1" x14ac:dyDescent="0.25">
      <c r="A37" s="27" t="s">
        <v>67</v>
      </c>
      <c r="B37" s="7" t="s">
        <v>68</v>
      </c>
      <c r="C37" s="8">
        <v>21300</v>
      </c>
      <c r="D37" s="8">
        <v>19562.400000000001</v>
      </c>
      <c r="E37" s="8">
        <v>1737.6</v>
      </c>
      <c r="F37" s="8">
        <f t="shared" ca="1" si="0"/>
        <v>91.842253521126779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x14ac:dyDescent="0.25">
      <c r="A38" s="26" t="s">
        <v>69</v>
      </c>
      <c r="B38" s="21" t="s">
        <v>70</v>
      </c>
      <c r="C38" s="22">
        <v>10527602.83</v>
      </c>
      <c r="D38" s="22">
        <v>4748418.82</v>
      </c>
      <c r="E38" s="22">
        <v>5779184.0099999998</v>
      </c>
      <c r="F38" s="22">
        <f t="shared" ca="1" si="0"/>
        <v>45.104463919066745</v>
      </c>
      <c r="G38" s="5"/>
      <c r="H38" s="2"/>
      <c r="I38" s="2"/>
      <c r="J38" s="2"/>
      <c r="K38" s="2"/>
      <c r="L38" s="2"/>
      <c r="M38" s="2"/>
      <c r="N38" s="2"/>
    </row>
    <row r="39" spans="1:14" ht="40.5" customHeight="1" outlineLevel="1" x14ac:dyDescent="0.25">
      <c r="A39" s="27" t="s">
        <v>71</v>
      </c>
      <c r="B39" s="7" t="s">
        <v>72</v>
      </c>
      <c r="C39" s="8">
        <v>4612890.83</v>
      </c>
      <c r="D39" s="8">
        <v>2246061</v>
      </c>
      <c r="E39" s="8">
        <v>2366829.83</v>
      </c>
      <c r="F39" s="8">
        <f t="shared" ca="1" si="0"/>
        <v>48.690963709626743</v>
      </c>
      <c r="G39" s="5"/>
      <c r="H39" s="2"/>
      <c r="I39" s="2"/>
      <c r="J39" s="2"/>
      <c r="K39" s="2"/>
      <c r="L39" s="2"/>
      <c r="M39" s="2"/>
      <c r="N39" s="2"/>
    </row>
    <row r="40" spans="1:14" ht="27" customHeight="1" outlineLevel="1" x14ac:dyDescent="0.25">
      <c r="A40" s="27" t="s">
        <v>73</v>
      </c>
      <c r="B40" s="7" t="s">
        <v>74</v>
      </c>
      <c r="C40" s="8">
        <v>5914712</v>
      </c>
      <c r="D40" s="8">
        <v>2502357.8199999998</v>
      </c>
      <c r="E40" s="8">
        <v>3412354.18</v>
      </c>
      <c r="F40" s="8">
        <f t="shared" ca="1" si="0"/>
        <v>42.307348523478396</v>
      </c>
      <c r="G40" s="5"/>
      <c r="H40" s="2"/>
      <c r="I40" s="2"/>
      <c r="J40" s="2"/>
      <c r="K40" s="2"/>
      <c r="L40" s="2"/>
      <c r="M40" s="2"/>
      <c r="N40" s="2"/>
    </row>
    <row r="41" spans="1:14" ht="54" customHeight="1" x14ac:dyDescent="0.25">
      <c r="A41" s="26" t="s">
        <v>75</v>
      </c>
      <c r="B41" s="21" t="s">
        <v>76</v>
      </c>
      <c r="C41" s="22">
        <v>7485300</v>
      </c>
      <c r="D41" s="22">
        <v>2935241.23</v>
      </c>
      <c r="E41" s="22">
        <v>4550058.7699999996</v>
      </c>
      <c r="F41" s="22">
        <f t="shared" ca="1" si="0"/>
        <v>39.213408013038887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27" t="s">
        <v>77</v>
      </c>
      <c r="B42" s="7" t="s">
        <v>78</v>
      </c>
      <c r="C42" s="8">
        <v>909100</v>
      </c>
      <c r="D42" s="8">
        <v>0</v>
      </c>
      <c r="E42" s="8">
        <v>909100</v>
      </c>
      <c r="F42" s="8">
        <f t="shared" ca="1" si="0"/>
        <v>0</v>
      </c>
      <c r="G42" s="5"/>
      <c r="H42" s="2"/>
      <c r="I42" s="2"/>
      <c r="J42" s="2"/>
      <c r="K42" s="2"/>
      <c r="L42" s="2"/>
      <c r="M42" s="2"/>
      <c r="N42" s="2"/>
    </row>
    <row r="43" spans="1:14" ht="40.5" customHeight="1" outlineLevel="1" x14ac:dyDescent="0.25">
      <c r="A43" s="27" t="s">
        <v>79</v>
      </c>
      <c r="B43" s="7" t="s">
        <v>80</v>
      </c>
      <c r="C43" s="8">
        <v>6576200</v>
      </c>
      <c r="D43" s="8">
        <v>2935241.23</v>
      </c>
      <c r="E43" s="8">
        <v>3640958.77</v>
      </c>
      <c r="F43" s="8">
        <f t="shared" ca="1" si="0"/>
        <v>44.634305982178155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x14ac:dyDescent="0.25">
      <c r="A44" s="27" t="s">
        <v>81</v>
      </c>
      <c r="B44" s="7" t="s">
        <v>82</v>
      </c>
      <c r="C44" s="8">
        <v>47689205.810000002</v>
      </c>
      <c r="D44" s="8">
        <v>21030592.460000001</v>
      </c>
      <c r="E44" s="8">
        <v>26658613.350000001</v>
      </c>
      <c r="F44" s="8">
        <f t="shared" ca="1" si="0"/>
        <v>44.099271738322955</v>
      </c>
      <c r="G44" s="5"/>
      <c r="H44" s="2"/>
      <c r="I44" s="2"/>
      <c r="J44" s="2"/>
      <c r="K44" s="2"/>
      <c r="L44" s="2"/>
      <c r="M44" s="2"/>
      <c r="N44" s="2"/>
    </row>
    <row r="45" spans="1:14" ht="27" customHeight="1" outlineLevel="1" x14ac:dyDescent="0.25">
      <c r="A45" s="27" t="s">
        <v>83</v>
      </c>
      <c r="B45" s="7" t="s">
        <v>84</v>
      </c>
      <c r="C45" s="8">
        <v>428000</v>
      </c>
      <c r="D45" s="8">
        <v>25000</v>
      </c>
      <c r="E45" s="8">
        <v>403000</v>
      </c>
      <c r="F45" s="8">
        <f t="shared" ca="1" si="0"/>
        <v>5.8411214953271031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outlineLevel="1" x14ac:dyDescent="0.25">
      <c r="A46" s="27" t="s">
        <v>85</v>
      </c>
      <c r="B46" s="7" t="s">
        <v>86</v>
      </c>
      <c r="C46" s="8">
        <v>912800</v>
      </c>
      <c r="D46" s="8">
        <v>84063.18</v>
      </c>
      <c r="E46" s="8">
        <v>828736.82</v>
      </c>
      <c r="F46" s="8">
        <f t="shared" ca="1" si="0"/>
        <v>9.2093755477651182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27" t="s">
        <v>87</v>
      </c>
      <c r="B47" s="7" t="s">
        <v>88</v>
      </c>
      <c r="C47" s="8">
        <v>32229500</v>
      </c>
      <c r="D47" s="8">
        <v>15549370.24</v>
      </c>
      <c r="E47" s="8">
        <v>16680129.76</v>
      </c>
      <c r="F47" s="8">
        <f t="shared" ca="1" si="0"/>
        <v>48.245769372779598</v>
      </c>
      <c r="G47" s="5"/>
      <c r="H47" s="2"/>
      <c r="I47" s="2"/>
      <c r="J47" s="2"/>
      <c r="K47" s="2"/>
      <c r="L47" s="2"/>
      <c r="M47" s="2"/>
      <c r="N47" s="2"/>
    </row>
    <row r="48" spans="1:14" ht="54" customHeight="1" outlineLevel="1" x14ac:dyDescent="0.25">
      <c r="A48" s="27" t="s">
        <v>89</v>
      </c>
      <c r="B48" s="7" t="s">
        <v>90</v>
      </c>
      <c r="C48" s="8">
        <v>14118905.810000001</v>
      </c>
      <c r="D48" s="8">
        <v>5372159.04</v>
      </c>
      <c r="E48" s="8">
        <v>8746746.7699999996</v>
      </c>
      <c r="F48" s="8">
        <f t="shared" ca="1" si="0"/>
        <v>38.049400656777948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x14ac:dyDescent="0.25">
      <c r="A49" s="26" t="s">
        <v>91</v>
      </c>
      <c r="B49" s="21" t="s">
        <v>92</v>
      </c>
      <c r="C49" s="22">
        <v>7878400</v>
      </c>
      <c r="D49" s="22">
        <v>2587254.9</v>
      </c>
      <c r="E49" s="22">
        <v>5291145.0999999996</v>
      </c>
      <c r="F49" s="22">
        <f t="shared" ca="1" si="0"/>
        <v>32.839852000406175</v>
      </c>
      <c r="G49" s="5"/>
      <c r="H49" s="2"/>
      <c r="I49" s="2"/>
      <c r="J49" s="2"/>
      <c r="K49" s="2"/>
      <c r="L49" s="2"/>
      <c r="M49" s="2"/>
      <c r="N49" s="2"/>
    </row>
    <row r="50" spans="1:14" ht="27" customHeight="1" outlineLevel="1" x14ac:dyDescent="0.25">
      <c r="A50" s="27" t="s">
        <v>93</v>
      </c>
      <c r="B50" s="7" t="s">
        <v>94</v>
      </c>
      <c r="C50" s="8">
        <v>7878400</v>
      </c>
      <c r="D50" s="8">
        <v>2587254.9</v>
      </c>
      <c r="E50" s="8">
        <v>5291145.0999999996</v>
      </c>
      <c r="F50" s="8">
        <f t="shared" ca="1" si="0"/>
        <v>32.839852000406175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28" t="s">
        <v>95</v>
      </c>
      <c r="B51" s="9"/>
      <c r="C51" s="10">
        <v>381106219.55000001</v>
      </c>
      <c r="D51" s="10">
        <v>181392189.55000001</v>
      </c>
      <c r="E51" s="10">
        <v>199714030</v>
      </c>
      <c r="F51" s="10">
        <f t="shared" ca="1" si="0"/>
        <v>47.596229146872233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29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15"/>
      <c r="B53" s="15"/>
      <c r="C53" s="16"/>
      <c r="H53" s="12"/>
      <c r="I53" s="2"/>
      <c r="J53" s="2"/>
      <c r="K53" s="2"/>
      <c r="L53" s="2"/>
      <c r="M53" s="2"/>
    </row>
  </sheetData>
  <mergeCells count="9">
    <mergeCell ref="A1:F1"/>
    <mergeCell ref="A2:F2"/>
    <mergeCell ref="F3:F4"/>
    <mergeCell ref="A53:C53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2017-09-27T07:11:11Z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