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832" activeTab="0"/>
  </bookViews>
  <sheets>
    <sheet name="Раздел 4" sheetId="1" r:id="rId1"/>
  </sheets>
  <definedNames>
    <definedName name="_xlnm.Print_Titles" localSheetId="0">'Раздел 4'!$3:$4</definedName>
  </definedNames>
  <calcPr fullCalcOnLoad="1"/>
</workbook>
</file>

<file path=xl/sharedStrings.xml><?xml version="1.0" encoding="utf-8"?>
<sst xmlns="http://schemas.openxmlformats.org/spreadsheetml/2006/main" count="47" uniqueCount="31">
  <si>
    <t>Наименование</t>
  </si>
  <si>
    <t xml:space="preserve">Всего по программе: </t>
  </si>
  <si>
    <t xml:space="preserve">в том числе за счет: </t>
  </si>
  <si>
    <t xml:space="preserve">средств областного бюджета: </t>
  </si>
  <si>
    <t xml:space="preserve">Всего,тыс. руб. </t>
  </si>
  <si>
    <t xml:space="preserve">средств бюджета муниципального образования ЗАТО Видяево: </t>
  </si>
  <si>
    <t>2014 год</t>
  </si>
  <si>
    <t>2015 год</t>
  </si>
  <si>
    <r>
      <t>2016 год</t>
    </r>
    <r>
      <rPr>
        <b/>
        <sz val="14"/>
        <color indexed="56"/>
        <rFont val="Times New Roman"/>
        <family val="1"/>
      </rPr>
      <t xml:space="preserve"> </t>
    </r>
  </si>
  <si>
    <t>Региональные коды целей</t>
  </si>
  <si>
    <t>КОСГУ</t>
  </si>
  <si>
    <t>Глава</t>
  </si>
  <si>
    <t>Раздел, подраздел</t>
  </si>
  <si>
    <t>Целевая статья</t>
  </si>
  <si>
    <t>Вид</t>
  </si>
  <si>
    <t>0113</t>
  </si>
  <si>
    <t>0104</t>
  </si>
  <si>
    <t>0203</t>
  </si>
  <si>
    <t>4. Обоснование потребности в необходимых ресурсах</t>
  </si>
  <si>
    <t xml:space="preserve">средств федерального бюджета: </t>
  </si>
  <si>
    <t>2017 год</t>
  </si>
  <si>
    <r>
      <t>2018 год</t>
    </r>
    <r>
      <rPr>
        <b/>
        <sz val="14"/>
        <color indexed="56"/>
        <rFont val="Times New Roman"/>
        <family val="1"/>
      </rPr>
      <t xml:space="preserve"> </t>
    </r>
  </si>
  <si>
    <t>83 3 01 04010</t>
  </si>
  <si>
    <t>83 3 01 51180</t>
  </si>
  <si>
    <t>83 3 01 75540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</si>
  <si>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внебюджетнымифондами</t>
  </si>
  <si>
    <t>200 Закупка товаров, работ и услуг для государственных (муниципальных) нужд</t>
  </si>
  <si>
    <t>800 Иные бюждетные ассигнования</t>
  </si>
  <si>
    <t>600 Предоставление субсидий бюджетным, автономным учреждениям и иным некоммерческим организациям</t>
  </si>
  <si>
    <t>100 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</si>
  <si>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ЗАТО Видяево                                                                                                                                                     от 04.05.2016 г. №327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</si>
</sst>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sz val="14"/>
      <color indexed="56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0" fillId="32" borderId="0" xfId="0" applyFill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center" vertical="center" wrapText="1"/>
    </xf>
    <xf numFmtId="4" fontId="4" fillId="32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4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71" zoomScaleNormal="71" zoomScaleSheetLayoutView="71" zoomScalePageLayoutView="0" workbookViewId="0" topLeftCell="H1">
      <selection activeCell="A1" sqref="A1:N1"/>
    </sheetView>
  </sheetViews>
  <sheetFormatPr defaultColWidth="9.140625" defaultRowHeight="15"/>
  <cols>
    <col min="1" max="1" width="3.00390625" style="0" hidden="1" customWidth="1"/>
    <col min="2" max="2" width="4.57421875" style="0" hidden="1" customWidth="1"/>
    <col min="3" max="3" width="4.8515625" style="0" hidden="1" customWidth="1"/>
    <col min="4" max="4" width="7.28125" style="0" hidden="1" customWidth="1"/>
    <col min="5" max="6" width="5.421875" style="0" hidden="1" customWidth="1"/>
    <col min="7" max="7" width="4.140625" style="0" hidden="1" customWidth="1"/>
    <col min="8" max="8" width="30.8515625" style="0" customWidth="1"/>
    <col min="9" max="9" width="19.7109375" style="0" customWidth="1"/>
    <col min="10" max="14" width="15.00390625" style="0" customWidth="1"/>
  </cols>
  <sheetData>
    <row r="1" spans="1:14" ht="77.25" customHeight="1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2" ht="23.25" thickBo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54.75" customHeight="1">
      <c r="A3" s="14" t="s">
        <v>11</v>
      </c>
      <c r="B3" s="15" t="s">
        <v>12</v>
      </c>
      <c r="C3" s="15" t="s">
        <v>13</v>
      </c>
      <c r="D3" s="15" t="s">
        <v>14</v>
      </c>
      <c r="E3" s="15" t="s">
        <v>10</v>
      </c>
      <c r="F3" s="15" t="s">
        <v>9</v>
      </c>
      <c r="G3" s="15"/>
      <c r="H3" s="15" t="s">
        <v>0</v>
      </c>
      <c r="I3" s="15" t="s">
        <v>4</v>
      </c>
      <c r="J3" s="15" t="s">
        <v>6</v>
      </c>
      <c r="K3" s="15" t="s">
        <v>7</v>
      </c>
      <c r="L3" s="15" t="s">
        <v>8</v>
      </c>
      <c r="M3" s="15" t="s">
        <v>20</v>
      </c>
      <c r="N3" s="16" t="s">
        <v>21</v>
      </c>
    </row>
    <row r="4" spans="1:14" ht="18">
      <c r="A4" s="17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18">
        <v>7</v>
      </c>
    </row>
    <row r="5" spans="1:14" ht="25.5" customHeight="1">
      <c r="A5" s="32" t="s">
        <v>1</v>
      </c>
      <c r="B5" s="33"/>
      <c r="C5" s="33"/>
      <c r="D5" s="33"/>
      <c r="E5" s="33"/>
      <c r="F5" s="33"/>
      <c r="G5" s="33"/>
      <c r="H5" s="31" t="s">
        <v>1</v>
      </c>
      <c r="I5" s="8">
        <f>SUM(J5:N5)</f>
        <v>134026.43</v>
      </c>
      <c r="J5" s="8">
        <f>J7+J12+J15</f>
        <v>25708.73</v>
      </c>
      <c r="K5" s="8">
        <f>K7+K12+K15</f>
        <v>25480.89</v>
      </c>
      <c r="L5" s="8">
        <f>L7+L12+L15</f>
        <v>31603.97</v>
      </c>
      <c r="M5" s="8">
        <f>M7+M12+M15</f>
        <v>25841.440000000002</v>
      </c>
      <c r="N5" s="20">
        <f>N7+N12+N15</f>
        <v>25391.4</v>
      </c>
    </row>
    <row r="6" spans="1:14" ht="16.5" customHeight="1">
      <c r="A6" s="34" t="s">
        <v>2</v>
      </c>
      <c r="B6" s="10"/>
      <c r="C6" s="10"/>
      <c r="D6" s="10"/>
      <c r="E6" s="10"/>
      <c r="F6" s="10"/>
      <c r="G6" s="10"/>
      <c r="H6" s="10" t="s">
        <v>2</v>
      </c>
      <c r="I6" s="9"/>
      <c r="J6" s="9"/>
      <c r="K6" s="9"/>
      <c r="L6" s="9"/>
      <c r="M6" s="9"/>
      <c r="N6" s="21"/>
    </row>
    <row r="7" spans="1:14" ht="82.5" customHeight="1">
      <c r="A7" s="30" t="s">
        <v>5</v>
      </c>
      <c r="B7" s="31"/>
      <c r="C7" s="31"/>
      <c r="D7" s="31"/>
      <c r="E7" s="31"/>
      <c r="F7" s="31"/>
      <c r="G7" s="31"/>
      <c r="H7" s="31" t="s">
        <v>5</v>
      </c>
      <c r="I7" s="8">
        <f aca="true" t="shared" si="0" ref="I7:N7">SUM(I8:I11)</f>
        <v>123126.79999999999</v>
      </c>
      <c r="J7" s="8">
        <f t="shared" si="0"/>
        <v>23572.23</v>
      </c>
      <c r="K7" s="8">
        <f t="shared" si="0"/>
        <v>23615.09</v>
      </c>
      <c r="L7" s="8">
        <f t="shared" si="0"/>
        <v>28750.04</v>
      </c>
      <c r="M7" s="8">
        <f t="shared" si="0"/>
        <v>23819.74</v>
      </c>
      <c r="N7" s="20">
        <f t="shared" si="0"/>
        <v>23369.7</v>
      </c>
    </row>
    <row r="8" spans="1:14" s="2" customFormat="1" ht="198">
      <c r="A8" s="19">
        <v>914</v>
      </c>
      <c r="B8" s="5" t="s">
        <v>16</v>
      </c>
      <c r="C8" s="5" t="s">
        <v>22</v>
      </c>
      <c r="D8" s="1"/>
      <c r="E8" s="1"/>
      <c r="F8" s="1"/>
      <c r="G8" s="1"/>
      <c r="H8" s="10" t="s">
        <v>25</v>
      </c>
      <c r="I8" s="8">
        <f>SUM(J8:N8)</f>
        <v>110024.98</v>
      </c>
      <c r="J8" s="11">
        <v>21173.37</v>
      </c>
      <c r="K8" s="11">
        <v>20999.53</v>
      </c>
      <c r="L8" s="12">
        <v>26019.64</v>
      </c>
      <c r="M8" s="11">
        <v>20916.24</v>
      </c>
      <c r="N8" s="22">
        <v>20916.2</v>
      </c>
    </row>
    <row r="9" spans="1:14" ht="90">
      <c r="A9" s="17">
        <v>914</v>
      </c>
      <c r="B9" s="13" t="s">
        <v>16</v>
      </c>
      <c r="C9" s="13" t="s">
        <v>22</v>
      </c>
      <c r="D9" s="4">
        <v>121</v>
      </c>
      <c r="E9" s="4">
        <v>211</v>
      </c>
      <c r="F9" s="4">
        <v>99999</v>
      </c>
      <c r="G9" s="4"/>
      <c r="H9" s="10" t="s">
        <v>26</v>
      </c>
      <c r="I9" s="8">
        <f aca="true" t="shared" si="1" ref="I9:I17">SUM(J9:N9)</f>
        <v>2287.06</v>
      </c>
      <c r="J9" s="11">
        <v>525.16</v>
      </c>
      <c r="K9" s="11">
        <v>474.5</v>
      </c>
      <c r="L9" s="11">
        <v>530.4</v>
      </c>
      <c r="M9" s="11">
        <v>603.5</v>
      </c>
      <c r="N9" s="22">
        <v>153.5</v>
      </c>
    </row>
    <row r="10" spans="1:14" ht="90">
      <c r="A10" s="17"/>
      <c r="B10" s="13"/>
      <c r="C10" s="13"/>
      <c r="D10" s="4"/>
      <c r="E10" s="4"/>
      <c r="F10" s="4"/>
      <c r="G10" s="4"/>
      <c r="H10" s="10" t="s">
        <v>28</v>
      </c>
      <c r="I10" s="8">
        <f t="shared" si="1"/>
        <v>10773.7</v>
      </c>
      <c r="J10" s="11">
        <v>1873.7</v>
      </c>
      <c r="K10" s="11">
        <v>2100</v>
      </c>
      <c r="L10" s="11">
        <v>2200</v>
      </c>
      <c r="M10" s="11">
        <v>2300</v>
      </c>
      <c r="N10" s="22">
        <v>2300</v>
      </c>
    </row>
    <row r="11" spans="1:14" ht="90">
      <c r="A11" s="17">
        <v>914</v>
      </c>
      <c r="B11" s="13" t="s">
        <v>16</v>
      </c>
      <c r="C11" s="13" t="s">
        <v>22</v>
      </c>
      <c r="D11" s="4">
        <v>129</v>
      </c>
      <c r="E11" s="4">
        <v>213</v>
      </c>
      <c r="F11" s="4">
        <v>99999</v>
      </c>
      <c r="G11" s="4"/>
      <c r="H11" s="10" t="s">
        <v>27</v>
      </c>
      <c r="I11" s="8">
        <f t="shared" si="1"/>
        <v>41.06</v>
      </c>
      <c r="J11" s="11">
        <v>0</v>
      </c>
      <c r="K11" s="11">
        <v>41.06</v>
      </c>
      <c r="L11" s="11">
        <v>0</v>
      </c>
      <c r="M11" s="11">
        <v>0</v>
      </c>
      <c r="N11" s="22">
        <v>0</v>
      </c>
    </row>
    <row r="12" spans="1:14" ht="48" customHeight="1">
      <c r="A12" s="32" t="s">
        <v>19</v>
      </c>
      <c r="B12" s="33"/>
      <c r="C12" s="33"/>
      <c r="D12" s="33"/>
      <c r="E12" s="33"/>
      <c r="F12" s="33"/>
      <c r="G12" s="33"/>
      <c r="H12" s="31" t="s">
        <v>19</v>
      </c>
      <c r="I12" s="8">
        <f t="shared" si="1"/>
        <v>5096.53</v>
      </c>
      <c r="J12" s="8">
        <f>SUM(J13:J14)</f>
        <v>1106.8999999999999</v>
      </c>
      <c r="K12" s="8">
        <f>SUM(K13:K14)</f>
        <v>903.8</v>
      </c>
      <c r="L12" s="8">
        <f>SUM(L13:L14)</f>
        <v>981.4300000000001</v>
      </c>
      <c r="M12" s="8">
        <f>SUM(M13:M14)</f>
        <v>1052.2</v>
      </c>
      <c r="N12" s="20">
        <f>SUM(N13:N14)</f>
        <v>1052.2</v>
      </c>
    </row>
    <row r="13" spans="1:14" ht="198">
      <c r="A13" s="19">
        <v>914</v>
      </c>
      <c r="B13" s="5" t="s">
        <v>17</v>
      </c>
      <c r="C13" s="6" t="s">
        <v>23</v>
      </c>
      <c r="D13" s="1"/>
      <c r="E13" s="1"/>
      <c r="F13" s="1"/>
      <c r="G13" s="1"/>
      <c r="H13" s="10" t="s">
        <v>29</v>
      </c>
      <c r="I13" s="8">
        <f t="shared" si="1"/>
        <v>4902.54</v>
      </c>
      <c r="J13" s="11">
        <v>1097.1</v>
      </c>
      <c r="K13" s="11">
        <v>903.8</v>
      </c>
      <c r="L13" s="12">
        <v>934.84</v>
      </c>
      <c r="M13" s="11">
        <v>1005.9</v>
      </c>
      <c r="N13" s="22">
        <v>960.9</v>
      </c>
    </row>
    <row r="14" spans="1:14" ht="90">
      <c r="A14" s="17">
        <v>914</v>
      </c>
      <c r="B14" s="13" t="s">
        <v>17</v>
      </c>
      <c r="C14" s="3" t="s">
        <v>23</v>
      </c>
      <c r="D14" s="4">
        <v>121</v>
      </c>
      <c r="E14" s="4">
        <v>211</v>
      </c>
      <c r="F14" s="4">
        <v>365</v>
      </c>
      <c r="G14" s="4"/>
      <c r="H14" s="10" t="s">
        <v>26</v>
      </c>
      <c r="I14" s="8">
        <f t="shared" si="1"/>
        <v>193.99</v>
      </c>
      <c r="J14" s="11">
        <v>9.8</v>
      </c>
      <c r="K14" s="11">
        <v>0</v>
      </c>
      <c r="L14" s="11">
        <v>46.59</v>
      </c>
      <c r="M14" s="11">
        <v>46.3</v>
      </c>
      <c r="N14" s="22">
        <v>91.3</v>
      </c>
    </row>
    <row r="15" spans="1:14" ht="52.5" customHeight="1">
      <c r="A15" s="30" t="s">
        <v>3</v>
      </c>
      <c r="B15" s="31"/>
      <c r="C15" s="31"/>
      <c r="D15" s="31"/>
      <c r="E15" s="31"/>
      <c r="F15" s="31"/>
      <c r="G15" s="31"/>
      <c r="H15" s="31" t="s">
        <v>3</v>
      </c>
      <c r="I15" s="8">
        <f t="shared" si="1"/>
        <v>5803.1</v>
      </c>
      <c r="J15" s="8">
        <f>SUM(J16:J17)</f>
        <v>1029.6</v>
      </c>
      <c r="K15" s="8">
        <f>SUM(K16:K17)</f>
        <v>962</v>
      </c>
      <c r="L15" s="8">
        <f>SUM(L16:L17)</f>
        <v>1872.5</v>
      </c>
      <c r="M15" s="8">
        <f>SUM(M16:M17)</f>
        <v>969.5</v>
      </c>
      <c r="N15" s="20">
        <f>SUM(N16:N17)</f>
        <v>969.5</v>
      </c>
    </row>
    <row r="16" spans="1:14" ht="222.75" customHeight="1">
      <c r="A16" s="19">
        <v>914</v>
      </c>
      <c r="B16" s="5" t="s">
        <v>15</v>
      </c>
      <c r="C16" s="5" t="s">
        <v>24</v>
      </c>
      <c r="D16" s="1"/>
      <c r="E16" s="1"/>
      <c r="F16" s="1"/>
      <c r="G16" s="1"/>
      <c r="H16" s="10" t="s">
        <v>29</v>
      </c>
      <c r="I16" s="8">
        <f t="shared" si="1"/>
        <v>5276.04</v>
      </c>
      <c r="J16" s="11">
        <v>948</v>
      </c>
      <c r="K16" s="11">
        <v>876.51</v>
      </c>
      <c r="L16" s="11">
        <v>1689.53</v>
      </c>
      <c r="M16" s="11">
        <v>900</v>
      </c>
      <c r="N16" s="22">
        <v>862</v>
      </c>
    </row>
    <row r="17" spans="1:14" ht="90" thickBot="1">
      <c r="A17" s="23">
        <v>914</v>
      </c>
      <c r="B17" s="24" t="s">
        <v>15</v>
      </c>
      <c r="C17" s="24" t="s">
        <v>24</v>
      </c>
      <c r="D17" s="25">
        <v>244</v>
      </c>
      <c r="E17" s="25">
        <v>340</v>
      </c>
      <c r="F17" s="25">
        <v>99999</v>
      </c>
      <c r="G17" s="25"/>
      <c r="H17" s="26" t="s">
        <v>26</v>
      </c>
      <c r="I17" s="27">
        <f t="shared" si="1"/>
        <v>527.06</v>
      </c>
      <c r="J17" s="28">
        <v>81.6</v>
      </c>
      <c r="K17" s="28">
        <v>85.49</v>
      </c>
      <c r="L17" s="28">
        <v>182.97</v>
      </c>
      <c r="M17" s="28">
        <v>69.5</v>
      </c>
      <c r="N17" s="29">
        <v>107.5</v>
      </c>
    </row>
    <row r="18" spans="10:11" ht="14.25">
      <c r="J18" s="7"/>
      <c r="K18" s="7"/>
    </row>
    <row r="19" spans="10:11" ht="14.25">
      <c r="J19" s="7"/>
      <c r="K19" s="7"/>
    </row>
  </sheetData>
  <sheetProtection/>
  <mergeCells count="2">
    <mergeCell ref="A1:N1"/>
    <mergeCell ref="A2:L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Видяево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Патракеева</dc:creator>
  <cp:keywords/>
  <dc:description/>
  <cp:lastModifiedBy>Adm#Secret#1</cp:lastModifiedBy>
  <cp:lastPrinted>2016-04-25T06:38:09Z</cp:lastPrinted>
  <dcterms:created xsi:type="dcterms:W3CDTF">2013-10-07T11:55:39Z</dcterms:created>
  <dcterms:modified xsi:type="dcterms:W3CDTF">2016-05-04T13:12:29Z</dcterms:modified>
  <cp:category/>
  <cp:version/>
  <cp:contentType/>
  <cp:contentStatus/>
</cp:coreProperties>
</file>