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Культура'!$5:$6</definedName>
    <definedName name="_xlnm.Print_Titles" localSheetId="0">'прил к программе Культура (2)'!$5:$6</definedName>
  </definedNames>
  <calcPr fullCalcOnLoad="1" refMode="R1C1"/>
</workbook>
</file>

<file path=xl/sharedStrings.xml><?xml version="1.0" encoding="utf-8"?>
<sst xmlns="http://schemas.openxmlformats.org/spreadsheetml/2006/main" count="168" uniqueCount="93">
  <si>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</si>
  <si>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</si>
  <si>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</si>
  <si>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</si>
  <si>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</si>
  <si>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</si>
  <si>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</si>
  <si>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</si>
  <si>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</si>
  <si>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</si>
  <si>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</si>
  <si>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</si>
  <si>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</si>
  <si>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</si>
  <si>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</si>
  <si>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</si>
  <si>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</si>
  <si>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</si>
  <si>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</si>
  <si>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</si>
  <si>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</si>
  <si>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</si>
  <si>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</si>
  <si>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</si>
  <si>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</si>
  <si>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</si>
  <si>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</si>
  <si>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</si>
  <si>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</si>
  <si>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</si>
  <si>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</si>
  <si>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</si>
  <si>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</si>
  <si>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</si>
  <si>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</si>
  <si>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</si>
  <si>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</si>
  <si>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</si>
  <si>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</si>
  <si>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</si>
  <si>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</si>
  <si>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</si>
  <si>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</si>
  <si>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</si>
  <si>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</si>
  <si>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</si>
  <si>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</si>
  <si>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</si>
  <si>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</si>
  <si>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</si>
  <si>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</si>
  <si>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</si>
  <si>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</si>
  <si>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</si>
  <si>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</si>
  <si>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</si>
  <si>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</si>
  <si>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</si>
  <si>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</si>
  <si>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</si>
  <si>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</si>
  <si>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</si>
  <si>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</si>
  <si>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</si>
  <si>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</si>
  <si>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 xml:space="preserve">Задача 1.Обеспечение эффективного предупреждения и ликвидации ЧС, обеспечение пожарной безопасности и безопасности на водных объектах. </t>
  </si>
  <si>
    <t xml:space="preserve">Обеспечение эффективного предупреждения и ликвидации ЧС, обеспечение пожарной безопасности и безопасности на водных объектах. </t>
  </si>
  <si>
    <t>да</t>
  </si>
  <si>
    <t>Повышение качества планирования работы в области гражданской обо-роны, предупреждения и ликвида-ции чрезвычайных ситуаций, обеспечения пожарной безопасности и безопасности на водных объектах, да/нет</t>
  </si>
  <si>
    <t>Количество реализованных меро-приятий, направленных на предот-вращение ЧС (заседаний КЧС и ОПБ ЗАТО Видяево, учений и тренировок в области ГОЧС), ед.</t>
  </si>
  <si>
    <t>Количество обученных должностных лиц организаций, предприятия и учреждений в УМЦ ГО и ЧС, чел.</t>
  </si>
  <si>
    <t>Уровень доведения объема фактически заложенных финансовых ассиг-нований  ЗАТО Видяево  до норма-тивных показателей,  %.;</t>
  </si>
  <si>
    <t xml:space="preserve">Количество неработающего населения, прошедших обучение по ГО,ЧС, по пожарной безопасности, чел. </t>
  </si>
  <si>
    <t>Уровень доведения объема фактически заложенных в резерв материальных ресурсов ЗАТО Видяево до нормативных показателей, %</t>
  </si>
  <si>
    <t>Доля оснащенности средствами связи органов управления для организации радиосвязи при ликвидации последствий ЧС и проведения аварийно-спасательных работ, %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</si>
  <si>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</si>
  <si>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Обеспечение требуемого уровня защиты населения от чрезвычайных ситуаций, а также в области граж-данской обороны, обеспечения по-жарной безопасности и безопасно-сти на водных объектах, да/нет</t>
  </si>
  <si>
    <t>Задача № 2. Обеспечение эффективной деятельности муниципального казенного учреждения  «Аварийно-спасательная служба ЗАТО Видяево</t>
  </si>
  <si>
    <t>1.2.</t>
  </si>
  <si>
    <t>Обеспечение эффективной деятельности муниципального казенного учреждения  «Аварийно-спасательная служба ЗАТО Видяе-во</t>
  </si>
  <si>
    <t>1.2.1.</t>
  </si>
  <si>
    <t xml:space="preserve">МКУ АСС ЗАТО Видяево; </t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</si>
  <si>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</si>
  <si>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подготовленных материалов для размещения в средствах массовой информации на террито-рии ЗАТО Видяево, ед.</t>
  </si>
  <si>
    <t>Количество тренировок и учений с личным составом МКУ АСС ЗАТО Видяево по действиям при возник-новении ЧС,  ед.</t>
  </si>
  <si>
    <t>Сокращение времени реагирования аварийно-спасательной службы на происшествия и чрезвычайные си-туации по отношению к 2013 году,  %</t>
  </si>
  <si>
    <t>Сокращение времени доведения информации до администрации и органов управления Видяевского звена  РСЧС,  на %</t>
  </si>
  <si>
    <t>Повышения уровня профессиональ-ной подготовки специалистов МКУ АСС ЗАТО Видяево, в связи с об-новлением личного состава, до %</t>
  </si>
  <si>
    <t>1.3.</t>
  </si>
  <si>
    <t>Задача № 3. Выполнение мероприятий в целях поддержания стабильной эпизоотической обстановки на территории  муниципального обра-зования ЗАТО Видяево.</t>
  </si>
  <si>
    <t>1.3.1.</t>
  </si>
  <si>
    <t>. Выполнение мероприятий в целях поддержания стабильной эпизоотической обстановки на территории  муниципального обра-зования ЗАТО Видяево.</t>
  </si>
  <si>
    <t>Повышение стабильной эпизоотической обстановки,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</si>
</sst>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8" fillId="0" borderId="0" xfId="0" applyFont="1" applyFill="1" applyAlignment="1">
      <alignment readingOrder="1"/>
    </xf>
    <xf numFmtId="0" fontId="48" fillId="0" borderId="0" xfId="0" applyFont="1" applyFill="1" applyAlignment="1">
      <alignment horizontal="center" wrapText="1" readingOrder="1"/>
    </xf>
    <xf numFmtId="0" fontId="48" fillId="0" borderId="0" xfId="0" applyFont="1" applyFill="1" applyAlignment="1">
      <alignment horizontal="center" readingOrder="1"/>
    </xf>
    <xf numFmtId="0" fontId="48" fillId="0" borderId="0" xfId="0" applyFont="1" applyFill="1" applyAlignment="1">
      <alignment horizontal="center" vertical="top" readingOrder="1"/>
    </xf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readingOrder="1"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172" fontId="50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172" fontId="49" fillId="0" borderId="13" xfId="0" applyNumberFormat="1" applyFont="1" applyFill="1" applyBorder="1" applyAlignment="1">
      <alignment horizontal="center" vertical="top" readingOrder="1"/>
    </xf>
    <xf numFmtId="172" fontId="49" fillId="0" borderId="13" xfId="0" applyNumberFormat="1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0" fillId="0" borderId="18" xfId="0" applyFont="1" applyFill="1" applyBorder="1" applyAlignment="1">
      <alignment horizontal="center" vertical="top" wrapText="1" readingOrder="1"/>
    </xf>
    <xf numFmtId="172" fontId="50" fillId="0" borderId="19" xfId="0" applyNumberFormat="1" applyFont="1" applyFill="1" applyBorder="1" applyAlignment="1">
      <alignment horizontal="center" vertical="top" readingOrder="1"/>
    </xf>
    <xf numFmtId="172" fontId="50" fillId="0" borderId="20" xfId="0" applyNumberFormat="1" applyFont="1" applyFill="1" applyBorder="1" applyAlignment="1">
      <alignment horizontal="center" vertical="top" readingOrder="1"/>
    </xf>
    <xf numFmtId="0" fontId="50" fillId="0" borderId="21" xfId="0" applyFont="1" applyFill="1" applyBorder="1" applyAlignment="1">
      <alignment horizontal="center" vertical="center" readingOrder="1"/>
    </xf>
    <xf numFmtId="172" fontId="49" fillId="0" borderId="10" xfId="0" applyNumberFormat="1" applyFont="1" applyFill="1" applyBorder="1" applyAlignment="1">
      <alignment horizontal="center" vertical="center" readingOrder="1"/>
    </xf>
    <xf numFmtId="172" fontId="49" fillId="0" borderId="22" xfId="0" applyNumberFormat="1" applyFont="1" applyFill="1" applyBorder="1" applyAlignment="1">
      <alignment horizontal="center" vertical="center" readingOrder="1"/>
    </xf>
    <xf numFmtId="0" fontId="50" fillId="0" borderId="23" xfId="0" applyFont="1" applyFill="1" applyBorder="1" applyAlignment="1">
      <alignment horizontal="center" readingOrder="1"/>
    </xf>
    <xf numFmtId="172" fontId="49" fillId="0" borderId="24" xfId="0" applyNumberFormat="1" applyFont="1" applyFill="1" applyBorder="1" applyAlignment="1">
      <alignment horizontal="center" vertical="center" readingOrder="1"/>
    </xf>
    <xf numFmtId="172" fontId="49" fillId="0" borderId="24" xfId="0" applyNumberFormat="1" applyFont="1" applyFill="1" applyBorder="1" applyAlignment="1">
      <alignment horizontal="center" readingOrder="1"/>
    </xf>
    <xf numFmtId="172" fontId="49" fillId="0" borderId="25" xfId="0" applyNumberFormat="1" applyFont="1" applyFill="1" applyBorder="1" applyAlignment="1">
      <alignment horizontal="center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49" fillId="0" borderId="14" xfId="0" applyFont="1" applyFill="1" applyBorder="1" applyAlignment="1">
      <alignment vertical="center" wrapText="1" readingOrder="1"/>
    </xf>
    <xf numFmtId="0" fontId="49" fillId="0" borderId="14" xfId="0" applyFont="1" applyFill="1" applyBorder="1" applyAlignment="1">
      <alignment horizontal="center" vertical="top" wrapText="1" readingOrder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26" xfId="0" applyFont="1" applyFill="1" applyBorder="1" applyAlignment="1">
      <alignment vertical="center" wrapText="1" readingOrder="1"/>
    </xf>
    <xf numFmtId="0" fontId="49" fillId="0" borderId="15" xfId="0" applyFont="1" applyFill="1" applyBorder="1" applyAlignment="1">
      <alignment vertical="top" wrapText="1" readingOrder="1"/>
    </xf>
    <xf numFmtId="172" fontId="49" fillId="0" borderId="15" xfId="0" applyNumberFormat="1" applyFont="1" applyFill="1" applyBorder="1" applyAlignment="1">
      <alignment vertical="top" readingOrder="1"/>
    </xf>
    <xf numFmtId="0" fontId="49" fillId="0" borderId="21" xfId="0" applyFont="1" applyFill="1" applyBorder="1" applyAlignment="1">
      <alignment horizontal="center" vertical="top" wrapText="1" readingOrder="1"/>
    </xf>
    <xf numFmtId="172" fontId="49" fillId="0" borderId="10" xfId="0" applyNumberFormat="1" applyFont="1" applyFill="1" applyBorder="1" applyAlignment="1">
      <alignment horizontal="center" vertical="top" readingOrder="1"/>
    </xf>
    <xf numFmtId="172" fontId="49" fillId="0" borderId="22" xfId="0" applyNumberFormat="1" applyFont="1" applyFill="1" applyBorder="1" applyAlignment="1">
      <alignment horizontal="center" vertical="top" readingOrder="1"/>
    </xf>
    <xf numFmtId="0" fontId="49" fillId="0" borderId="23" xfId="0" applyFont="1" applyFill="1" applyBorder="1" applyAlignment="1">
      <alignment horizontal="center" vertical="top" wrapText="1" readingOrder="1"/>
    </xf>
    <xf numFmtId="172" fontId="49" fillId="0" borderId="24" xfId="0" applyNumberFormat="1" applyFont="1" applyFill="1" applyBorder="1" applyAlignment="1">
      <alignment horizontal="center" vertical="top" readingOrder="1"/>
    </xf>
    <xf numFmtId="172" fontId="49" fillId="0" borderId="25" xfId="0" applyNumberFormat="1" applyFont="1" applyFill="1" applyBorder="1" applyAlignment="1">
      <alignment horizontal="center" vertical="top" readingOrder="1"/>
    </xf>
    <xf numFmtId="0" fontId="50" fillId="0" borderId="18" xfId="0" applyFont="1" applyFill="1" applyBorder="1" applyAlignment="1">
      <alignment vertical="center" wrapText="1"/>
    </xf>
    <xf numFmtId="172" fontId="50" fillId="0" borderId="19" xfId="0" applyNumberFormat="1" applyFont="1" applyFill="1" applyBorder="1" applyAlignment="1">
      <alignment horizontal="center" vertical="top" wrapText="1"/>
    </xf>
    <xf numFmtId="172" fontId="50" fillId="0" borderId="20" xfId="0" applyNumberFormat="1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172" fontId="50" fillId="0" borderId="10" xfId="0" applyNumberFormat="1" applyFont="1" applyFill="1" applyBorder="1" applyAlignment="1">
      <alignment horizontal="center" vertical="top" readingOrder="1"/>
    </xf>
    <xf numFmtId="172" fontId="50" fillId="0" borderId="22" xfId="0" applyNumberFormat="1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172" fontId="50" fillId="0" borderId="24" xfId="0" applyNumberFormat="1" applyFont="1" applyFill="1" applyBorder="1" applyAlignment="1">
      <alignment horizontal="center" vertical="top" readingOrder="1"/>
    </xf>
    <xf numFmtId="172" fontId="50" fillId="0" borderId="24" xfId="0" applyNumberFormat="1" applyFont="1" applyFill="1" applyBorder="1" applyAlignment="1">
      <alignment horizontal="center" vertical="top" wrapText="1"/>
    </xf>
    <xf numFmtId="172" fontId="50" fillId="0" borderId="25" xfId="0" applyNumberFormat="1" applyFont="1" applyFill="1" applyBorder="1" applyAlignment="1">
      <alignment horizontal="center" vertical="top" wrapText="1"/>
    </xf>
    <xf numFmtId="172" fontId="48" fillId="0" borderId="0" xfId="0" applyNumberFormat="1" applyFont="1" applyFill="1" applyAlignment="1">
      <alignment horizontal="center" vertical="top" readingOrder="1"/>
    </xf>
    <xf numFmtId="0" fontId="48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readingOrder="1"/>
    </xf>
    <xf numFmtId="0" fontId="49" fillId="0" borderId="15" xfId="0" applyFont="1" applyFill="1" applyBorder="1" applyAlignment="1">
      <alignment vertical="top" wrapText="1"/>
    </xf>
    <xf numFmtId="0" fontId="49" fillId="0" borderId="27" xfId="0" applyFont="1" applyFill="1" applyBorder="1" applyAlignment="1">
      <alignment vertical="top" wrapText="1"/>
    </xf>
    <xf numFmtId="172" fontId="49" fillId="0" borderId="15" xfId="0" applyNumberFormat="1" applyFont="1" applyFill="1" applyBorder="1" applyAlignment="1">
      <alignment horizontal="center" vertical="top" readingOrder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9" fillId="0" borderId="13" xfId="0" applyFont="1" applyFill="1" applyBorder="1" applyAlignment="1">
      <alignment horizontal="center" vertical="top" wrapText="1" readingOrder="1"/>
    </xf>
    <xf numFmtId="0" fontId="49" fillId="0" borderId="27" xfId="0" applyFont="1" applyFill="1" applyBorder="1" applyAlignment="1">
      <alignment horizontal="center" vertical="top" readingOrder="1"/>
    </xf>
    <xf numFmtId="0" fontId="49" fillId="0" borderId="15" xfId="0" applyFont="1" applyFill="1" applyBorder="1" applyAlignment="1">
      <alignment horizontal="center" vertical="top" wrapText="1" readingOrder="1"/>
    </xf>
    <xf numFmtId="0" fontId="50" fillId="0" borderId="1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15" xfId="0" applyFont="1" applyFill="1" applyBorder="1" applyAlignment="1">
      <alignment horizontal="center" vertical="top" readingOrder="1"/>
    </xf>
    <xf numFmtId="0" fontId="49" fillId="0" borderId="13" xfId="0" applyFont="1" applyFill="1" applyBorder="1" applyAlignment="1">
      <alignment horizontal="center" vertical="top" wrapText="1" readingOrder="1"/>
    </xf>
    <xf numFmtId="0" fontId="49" fillId="0" borderId="28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readingOrder="1"/>
    </xf>
    <xf numFmtId="0" fontId="49" fillId="0" borderId="15" xfId="0" applyFont="1" applyFill="1" applyBorder="1" applyAlignment="1">
      <alignment readingOrder="1"/>
    </xf>
    <xf numFmtId="0" fontId="49" fillId="0" borderId="27" xfId="0" applyFont="1" applyFill="1" applyBorder="1" applyAlignment="1">
      <alignment readingOrder="1"/>
    </xf>
    <xf numFmtId="0" fontId="49" fillId="0" borderId="14" xfId="0" applyFont="1" applyFill="1" applyBorder="1" applyAlignment="1">
      <alignment readingOrder="1"/>
    </xf>
    <xf numFmtId="0" fontId="49" fillId="0" borderId="26" xfId="0" applyFont="1" applyFill="1" applyBorder="1" applyAlignment="1">
      <alignment readingOrder="1"/>
    </xf>
    <xf numFmtId="0" fontId="49" fillId="0" borderId="29" xfId="0" applyFont="1" applyFill="1" applyBorder="1" applyAlignment="1">
      <alignment readingOrder="1"/>
    </xf>
    <xf numFmtId="0" fontId="49" fillId="0" borderId="16" xfId="0" applyFont="1" applyFill="1" applyBorder="1" applyAlignment="1">
      <alignment readingOrder="1"/>
    </xf>
    <xf numFmtId="0" fontId="49" fillId="0" borderId="0" xfId="0" applyFont="1" applyFill="1" applyBorder="1" applyAlignment="1">
      <alignment readingOrder="1"/>
    </xf>
    <xf numFmtId="0" fontId="49" fillId="0" borderId="28" xfId="0" applyFont="1" applyFill="1" applyBorder="1" applyAlignment="1">
      <alignment readingOrder="1"/>
    </xf>
    <xf numFmtId="0" fontId="49" fillId="0" borderId="30" xfId="0" applyFont="1" applyFill="1" applyBorder="1" applyAlignment="1">
      <alignment readingOrder="1"/>
    </xf>
    <xf numFmtId="0" fontId="49" fillId="0" borderId="31" xfId="0" applyFont="1" applyFill="1" applyBorder="1" applyAlignment="1">
      <alignment readingOrder="1"/>
    </xf>
    <xf numFmtId="0" fontId="49" fillId="0" borderId="17" xfId="0" applyFont="1" applyFill="1" applyBorder="1" applyAlignment="1">
      <alignment readingOrder="1"/>
    </xf>
    <xf numFmtId="172" fontId="50" fillId="0" borderId="13" xfId="0" applyNumberFormat="1" applyFont="1" applyFill="1" applyBorder="1" applyAlignment="1">
      <alignment horizontal="center" vertical="top" readingOrder="1"/>
    </xf>
    <xf numFmtId="172" fontId="50" fillId="0" borderId="13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49" fillId="0" borderId="27" xfId="0" applyFont="1" applyFill="1" applyBorder="1" applyAlignment="1">
      <alignment vertical="top" wrapText="1" readingOrder="1"/>
    </xf>
    <xf numFmtId="0" fontId="49" fillId="0" borderId="15" xfId="0" applyFont="1" applyFill="1" applyBorder="1" applyAlignment="1">
      <alignment vertical="top" readingOrder="1"/>
    </xf>
    <xf numFmtId="0" fontId="49" fillId="0" borderId="10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 wrapText="1"/>
    </xf>
    <xf numFmtId="172" fontId="49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 wrapText="1" readingOrder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15" xfId="0" applyFont="1" applyFill="1" applyBorder="1" applyAlignment="1">
      <alignment horizontal="center" vertical="top" readingOrder="1"/>
    </xf>
    <xf numFmtId="0" fontId="49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50" fillId="0" borderId="13" xfId="0" applyFont="1" applyFill="1" applyBorder="1" applyAlignment="1">
      <alignment vertical="top" wrapText="1"/>
    </xf>
    <xf numFmtId="0" fontId="50" fillId="0" borderId="29" xfId="0" applyFont="1" applyFill="1" applyBorder="1" applyAlignment="1">
      <alignment horizontal="center" vertical="top" wrapText="1"/>
    </xf>
    <xf numFmtId="172" fontId="50" fillId="0" borderId="29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vertical="top" wrapText="1" readingOrder="1"/>
    </xf>
    <xf numFmtId="0" fontId="49" fillId="0" borderId="15" xfId="0" applyFont="1" applyFill="1" applyBorder="1" applyAlignment="1">
      <alignment horizontal="center" vertical="top" readingOrder="1"/>
    </xf>
    <xf numFmtId="0" fontId="49" fillId="0" borderId="28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 readingOrder="1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9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9" fillId="0" borderId="29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9" fillId="0" borderId="32" xfId="0" applyFont="1" applyFill="1" applyBorder="1" applyAlignment="1">
      <alignment horizontal="center" vertical="top" wrapText="1" readingOrder="1"/>
    </xf>
    <xf numFmtId="0" fontId="49" fillId="0" borderId="33" xfId="0" applyFont="1" applyFill="1" applyBorder="1" applyAlignment="1">
      <alignment horizontal="center" vertical="top" wrapText="1" readingOrder="1"/>
    </xf>
    <xf numFmtId="0" fontId="49" fillId="0" borderId="34" xfId="0" applyFont="1" applyFill="1" applyBorder="1" applyAlignment="1">
      <alignment horizontal="center" vertical="top" wrapText="1" readingOrder="1"/>
    </xf>
    <xf numFmtId="0" fontId="49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9" fillId="0" borderId="10" xfId="0" applyFont="1" applyFill="1" applyBorder="1" applyAlignment="1">
      <alignment horizontal="center" vertical="top" readingOrder="1"/>
    </xf>
    <xf numFmtId="0" fontId="50" fillId="0" borderId="16" xfId="0" applyFont="1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50" fillId="0" borderId="28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vertical="top" readingOrder="1"/>
    </xf>
    <xf numFmtId="0" fontId="49" fillId="0" borderId="15" xfId="0" applyFont="1" applyFill="1" applyBorder="1" applyAlignment="1">
      <alignment horizontal="center" vertical="top" readingOrder="1"/>
    </xf>
    <xf numFmtId="0" fontId="49" fillId="0" borderId="27" xfId="0" applyFont="1" applyFill="1" applyBorder="1" applyAlignment="1">
      <alignment horizontal="center" vertical="top" readingOrder="1"/>
    </xf>
    <xf numFmtId="0" fontId="49" fillId="0" borderId="13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27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top" wrapText="1" readingOrder="1"/>
    </xf>
    <xf numFmtId="0" fontId="49" fillId="0" borderId="27" xfId="0" applyFont="1" applyFill="1" applyBorder="1" applyAlignment="1">
      <alignment horizontal="center" vertical="top" wrapText="1" readingOrder="1"/>
    </xf>
    <xf numFmtId="0" fontId="49" fillId="0" borderId="13" xfId="0" applyFont="1" applyFill="1" applyBorder="1" applyAlignment="1">
      <alignment horizontal="left" vertical="top" wrapText="1" readingOrder="1"/>
    </xf>
    <xf numFmtId="0" fontId="49" fillId="0" borderId="27" xfId="0" applyFont="1" applyFill="1" applyBorder="1" applyAlignment="1">
      <alignment horizontal="left" vertical="top" wrapText="1" readingOrder="1"/>
    </xf>
    <xf numFmtId="0" fontId="49" fillId="0" borderId="26" xfId="0" applyFont="1" applyFill="1" applyBorder="1" applyAlignment="1">
      <alignment horizontal="center" vertical="top" wrapText="1" readingOrder="1"/>
    </xf>
    <xf numFmtId="0" fontId="49" fillId="0" borderId="0" xfId="0" applyFont="1" applyFill="1" applyBorder="1" applyAlignment="1">
      <alignment horizontal="center" vertical="top" wrapText="1" readingOrder="1"/>
    </xf>
    <xf numFmtId="0" fontId="49" fillId="0" borderId="31" xfId="0" applyFont="1" applyFill="1" applyBorder="1" applyAlignment="1">
      <alignment horizontal="center" vertical="top" wrapText="1" readingOrder="1"/>
    </xf>
    <xf numFmtId="0" fontId="49" fillId="0" borderId="11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50" fillId="0" borderId="26" xfId="0" applyFont="1" applyFill="1" applyBorder="1" applyAlignment="1">
      <alignment vertical="top" wrapText="1"/>
    </xf>
    <xf numFmtId="0" fontId="50" fillId="0" borderId="35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1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35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 horizontal="right" vertical="top" wrapText="1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37" fillId="0" borderId="15" xfId="0" applyFont="1" applyFill="1" applyBorder="1" applyAlignment="1">
      <alignment horizontal="center" vertical="top" readingOrder="1"/>
    </xf>
    <xf numFmtId="0" fontId="37" fillId="0" borderId="30" xfId="0" applyFont="1" applyFill="1" applyBorder="1" applyAlignment="1">
      <alignment vertical="top" wrapText="1"/>
    </xf>
    <xf numFmtId="0" fontId="37" fillId="0" borderId="31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vertical="top" wrapText="1"/>
    </xf>
    <xf numFmtId="0" fontId="51" fillId="0" borderId="26" xfId="0" applyFont="1" applyFill="1" applyBorder="1" applyAlignment="1">
      <alignment vertical="top" wrapText="1"/>
    </xf>
    <xf numFmtId="0" fontId="51" fillId="0" borderId="35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49" fillId="0" borderId="13" xfId="0" applyFont="1" applyFill="1" applyBorder="1" applyAlignment="1">
      <alignment vertical="top" readingOrder="1"/>
    </xf>
    <xf numFmtId="2" fontId="49" fillId="0" borderId="15" xfId="0" applyNumberFormat="1" applyFont="1" applyFill="1" applyBorder="1" applyAlignment="1">
      <alignment horizontal="center" vertical="top" wrapText="1"/>
    </xf>
    <xf numFmtId="2" fontId="49" fillId="0" borderId="28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18.00390625" style="1" customWidth="1"/>
    <col min="18" max="16384" width="19.7109375" style="1" customWidth="1"/>
  </cols>
  <sheetData>
    <row r="1" spans="11:17" ht="12.75" customHeight="1">
      <c r="K1" s="170" t="s">
        <v>55</v>
      </c>
      <c r="L1" s="170"/>
      <c r="M1" s="170"/>
      <c r="N1" s="170"/>
      <c r="O1" s="170"/>
      <c r="P1" s="170"/>
      <c r="Q1" s="170"/>
    </row>
    <row r="2" spans="11:17" ht="37.5" customHeight="1">
      <c r="K2" s="171" t="s">
        <v>54</v>
      </c>
      <c r="L2" s="171"/>
      <c r="M2" s="171"/>
      <c r="N2" s="171"/>
      <c r="O2" s="171"/>
      <c r="P2" s="171"/>
      <c r="Q2" s="171"/>
    </row>
    <row r="3" spans="1:17" ht="42.75" customHeight="1">
      <c r="A3" s="172" t="s">
        <v>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ht="9.75" customHeight="1">
      <c r="Q4" s="5" t="s">
        <v>8</v>
      </c>
    </row>
    <row r="5" spans="1:17" s="6" customFormat="1" ht="42" customHeight="1">
      <c r="A5" s="173" t="s">
        <v>9</v>
      </c>
      <c r="B5" s="174" t="s">
        <v>10</v>
      </c>
      <c r="C5" s="173" t="s">
        <v>11</v>
      </c>
      <c r="D5" s="173" t="s">
        <v>12</v>
      </c>
      <c r="E5" s="176" t="s">
        <v>0</v>
      </c>
      <c r="F5" s="177"/>
      <c r="G5" s="177"/>
      <c r="H5" s="177"/>
      <c r="I5" s="177"/>
      <c r="J5" s="178"/>
      <c r="K5" s="176" t="s">
        <v>13</v>
      </c>
      <c r="L5" s="177"/>
      <c r="M5" s="177"/>
      <c r="N5" s="177"/>
      <c r="O5" s="177"/>
      <c r="P5" s="178"/>
      <c r="Q5" s="174" t="s">
        <v>14</v>
      </c>
    </row>
    <row r="6" spans="1:17" s="6" customFormat="1" ht="21.75" customHeight="1">
      <c r="A6" s="173"/>
      <c r="B6" s="175"/>
      <c r="C6" s="173"/>
      <c r="D6" s="173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7" t="s">
        <v>20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175"/>
    </row>
    <row r="7" spans="1:17" s="6" customFormat="1" ht="11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3">
        <v>17</v>
      </c>
    </row>
    <row r="8" spans="1:17" s="6" customFormat="1" ht="24" customHeight="1">
      <c r="A8" s="63"/>
      <c r="B8" s="161" t="s">
        <v>34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6" customFormat="1" ht="14.25" customHeight="1">
      <c r="A9" s="64">
        <v>1</v>
      </c>
      <c r="B9" s="163" t="s">
        <v>35</v>
      </c>
      <c r="C9" s="164"/>
      <c r="D9" s="165"/>
      <c r="E9" s="165"/>
      <c r="F9" s="165"/>
      <c r="G9" s="165"/>
      <c r="H9" s="165"/>
      <c r="I9" s="165"/>
      <c r="J9" s="165"/>
      <c r="K9" s="165"/>
      <c r="L9" s="164"/>
      <c r="M9" s="164"/>
      <c r="N9" s="164"/>
      <c r="O9" s="164"/>
      <c r="P9" s="164"/>
      <c r="Q9" s="166"/>
    </row>
    <row r="10" spans="1:17" s="6" customFormat="1" ht="23.25" customHeight="1">
      <c r="A10" s="167" t="s">
        <v>4</v>
      </c>
      <c r="B10" s="150" t="s">
        <v>28</v>
      </c>
      <c r="C10" s="123" t="s">
        <v>5</v>
      </c>
      <c r="D10" s="71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2" t="s">
        <v>21</v>
      </c>
      <c r="M10" s="62" t="s">
        <v>21</v>
      </c>
      <c r="N10" s="62">
        <v>82.5</v>
      </c>
      <c r="O10" s="62">
        <v>83</v>
      </c>
      <c r="P10" s="62">
        <v>83.5</v>
      </c>
      <c r="Q10" s="123" t="s">
        <v>30</v>
      </c>
    </row>
    <row r="11" spans="1:17" s="6" customFormat="1" ht="15" customHeight="1">
      <c r="A11" s="168"/>
      <c r="B11" s="151"/>
      <c r="C11" s="169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2">
        <v>2284</v>
      </c>
      <c r="M11" s="62">
        <v>2286</v>
      </c>
      <c r="N11" s="62">
        <v>3663</v>
      </c>
      <c r="O11" s="62">
        <v>3849</v>
      </c>
      <c r="P11" s="62">
        <v>4036</v>
      </c>
      <c r="Q11" s="124"/>
    </row>
    <row r="12" spans="1:17" s="6" customFormat="1" ht="24.75" customHeight="1">
      <c r="A12" s="168"/>
      <c r="B12" s="151"/>
      <c r="C12" s="169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2">
        <v>-30</v>
      </c>
      <c r="M12" s="62">
        <v>-26.2</v>
      </c>
      <c r="N12" s="62">
        <v>18.3</v>
      </c>
      <c r="O12" s="62">
        <v>24.3</v>
      </c>
      <c r="P12" s="62">
        <v>30.3</v>
      </c>
      <c r="Q12" s="124"/>
    </row>
    <row r="13" spans="1:17" s="6" customFormat="1" ht="48" customHeight="1">
      <c r="A13" s="72"/>
      <c r="B13" s="151"/>
      <c r="C13" s="72"/>
      <c r="D13" s="18"/>
      <c r="E13" s="72"/>
      <c r="F13" s="72"/>
      <c r="G13" s="72"/>
      <c r="H13" s="72"/>
      <c r="I13" s="72"/>
      <c r="J13" s="72"/>
      <c r="K13" s="11" t="s">
        <v>29</v>
      </c>
      <c r="L13" s="62">
        <v>22741</v>
      </c>
      <c r="M13" s="62">
        <v>28859</v>
      </c>
      <c r="N13" s="62">
        <v>28170</v>
      </c>
      <c r="O13" s="62">
        <v>31297</v>
      </c>
      <c r="P13" s="62">
        <v>22741</v>
      </c>
      <c r="Q13" s="124"/>
    </row>
    <row r="14" spans="1:17" s="6" customFormat="1" ht="59.25" customHeight="1">
      <c r="A14" s="72"/>
      <c r="B14" s="17"/>
      <c r="C14" s="72"/>
      <c r="D14" s="18"/>
      <c r="E14" s="72"/>
      <c r="F14" s="72"/>
      <c r="G14" s="72"/>
      <c r="H14" s="72"/>
      <c r="I14" s="72"/>
      <c r="J14" s="72"/>
      <c r="K14" s="11" t="s">
        <v>39</v>
      </c>
      <c r="L14" s="62">
        <v>11.3</v>
      </c>
      <c r="M14" s="62">
        <v>38.2</v>
      </c>
      <c r="N14" s="62">
        <v>11.3</v>
      </c>
      <c r="O14" s="62">
        <v>11.1</v>
      </c>
      <c r="P14" s="62">
        <v>10.9</v>
      </c>
      <c r="Q14" s="124"/>
    </row>
    <row r="15" spans="1:17" s="6" customFormat="1" ht="12" customHeight="1">
      <c r="A15" s="72"/>
      <c r="B15" s="17"/>
      <c r="C15" s="72"/>
      <c r="D15" s="18"/>
      <c r="E15" s="72"/>
      <c r="F15" s="72"/>
      <c r="G15" s="72"/>
      <c r="H15" s="72"/>
      <c r="I15" s="72"/>
      <c r="J15" s="72"/>
      <c r="K15" s="11" t="s">
        <v>40</v>
      </c>
      <c r="L15" s="62">
        <v>23106</v>
      </c>
      <c r="M15" s="62">
        <v>25115</v>
      </c>
      <c r="N15" s="62">
        <v>33269</v>
      </c>
      <c r="O15" s="62">
        <v>34655</v>
      </c>
      <c r="P15" s="62">
        <v>36041</v>
      </c>
      <c r="Q15" s="124"/>
    </row>
    <row r="16" spans="1:17" s="6" customFormat="1" ht="12" customHeight="1">
      <c r="A16" s="72"/>
      <c r="B16" s="17"/>
      <c r="C16" s="72"/>
      <c r="D16" s="18"/>
      <c r="E16" s="72"/>
      <c r="F16" s="72"/>
      <c r="G16" s="72"/>
      <c r="H16" s="72"/>
      <c r="I16" s="72"/>
      <c r="J16" s="72"/>
      <c r="K16" s="11" t="s">
        <v>41</v>
      </c>
      <c r="L16" s="62">
        <v>-16.7</v>
      </c>
      <c r="M16" s="62">
        <v>-10.4</v>
      </c>
      <c r="N16" s="62">
        <v>20</v>
      </c>
      <c r="O16" s="62">
        <v>25</v>
      </c>
      <c r="P16" s="62">
        <v>30</v>
      </c>
      <c r="Q16" s="124"/>
    </row>
    <row r="17" spans="1:17" s="6" customFormat="1" ht="15.75" customHeight="1">
      <c r="A17" s="72"/>
      <c r="B17" s="17"/>
      <c r="C17" s="72"/>
      <c r="D17" s="18"/>
      <c r="E17" s="72"/>
      <c r="F17" s="72"/>
      <c r="G17" s="72"/>
      <c r="H17" s="72"/>
      <c r="I17" s="72"/>
      <c r="J17" s="72"/>
      <c r="K17" s="11" t="s">
        <v>43</v>
      </c>
      <c r="L17" s="62" t="s">
        <v>21</v>
      </c>
      <c r="M17" s="62">
        <v>2</v>
      </c>
      <c r="N17" s="62">
        <v>3</v>
      </c>
      <c r="O17" s="62">
        <v>4</v>
      </c>
      <c r="P17" s="62">
        <v>5</v>
      </c>
      <c r="Q17" s="124"/>
    </row>
    <row r="18" spans="1:17" s="6" customFormat="1" ht="15" customHeight="1">
      <c r="A18" s="72"/>
      <c r="B18" s="17"/>
      <c r="C18" s="72"/>
      <c r="D18" s="18"/>
      <c r="E18" s="72"/>
      <c r="F18" s="72"/>
      <c r="G18" s="72"/>
      <c r="H18" s="72"/>
      <c r="I18" s="72"/>
      <c r="J18" s="72"/>
      <c r="K18" s="11" t="s">
        <v>42</v>
      </c>
      <c r="L18" s="62" t="s">
        <v>21</v>
      </c>
      <c r="M18" s="62">
        <v>110</v>
      </c>
      <c r="N18" s="62">
        <v>50</v>
      </c>
      <c r="O18" s="62">
        <v>60</v>
      </c>
      <c r="P18" s="62">
        <v>65</v>
      </c>
      <c r="Q18" s="125"/>
    </row>
    <row r="19" spans="1:17" s="6" customFormat="1" ht="24.75" customHeight="1">
      <c r="A19" s="72"/>
      <c r="B19" s="17"/>
      <c r="C19" s="72"/>
      <c r="D19" s="18"/>
      <c r="E19" s="72"/>
      <c r="F19" s="72"/>
      <c r="G19" s="72"/>
      <c r="H19" s="72"/>
      <c r="I19" s="72"/>
      <c r="J19" s="72"/>
      <c r="K19" s="11" t="s">
        <v>44</v>
      </c>
      <c r="L19" s="62">
        <v>90</v>
      </c>
      <c r="M19" s="62">
        <v>90</v>
      </c>
      <c r="N19" s="62">
        <v>90</v>
      </c>
      <c r="O19" s="62">
        <v>90</v>
      </c>
      <c r="P19" s="62">
        <v>90</v>
      </c>
      <c r="Q19" s="123" t="s">
        <v>31</v>
      </c>
    </row>
    <row r="20" spans="1:17" s="6" customFormat="1" ht="21.75" customHeight="1">
      <c r="A20" s="72"/>
      <c r="B20" s="17"/>
      <c r="C20" s="72"/>
      <c r="D20" s="18"/>
      <c r="E20" s="72"/>
      <c r="F20" s="72"/>
      <c r="G20" s="72"/>
      <c r="H20" s="72"/>
      <c r="I20" s="72"/>
      <c r="J20" s="72"/>
      <c r="K20" s="11" t="s">
        <v>45</v>
      </c>
      <c r="L20" s="32">
        <v>4</v>
      </c>
      <c r="M20" s="32">
        <v>7.3</v>
      </c>
      <c r="N20" s="32">
        <v>9.5</v>
      </c>
      <c r="O20" s="32">
        <v>8</v>
      </c>
      <c r="P20" s="32">
        <v>9.59</v>
      </c>
      <c r="Q20" s="124"/>
    </row>
    <row r="21" spans="1:17" s="6" customFormat="1" ht="45" customHeight="1">
      <c r="A21" s="72"/>
      <c r="B21" s="17"/>
      <c r="C21" s="72"/>
      <c r="D21" s="18"/>
      <c r="E21" s="72"/>
      <c r="F21" s="72"/>
      <c r="G21" s="72"/>
      <c r="H21" s="72"/>
      <c r="I21" s="72"/>
      <c r="J21" s="72"/>
      <c r="K21" s="11" t="s">
        <v>46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124"/>
    </row>
    <row r="22" spans="1:17" s="6" customFormat="1" ht="33" customHeight="1" thickBot="1">
      <c r="A22" s="72"/>
      <c r="B22" s="17"/>
      <c r="C22" s="72"/>
      <c r="D22" s="18"/>
      <c r="E22" s="72"/>
      <c r="F22" s="72"/>
      <c r="G22" s="72"/>
      <c r="H22" s="72"/>
      <c r="I22" s="72"/>
      <c r="J22" s="72"/>
      <c r="K22" s="11" t="s">
        <v>47</v>
      </c>
      <c r="L22" s="32">
        <v>25</v>
      </c>
      <c r="M22" s="32">
        <v>32.5</v>
      </c>
      <c r="N22" s="32">
        <v>25</v>
      </c>
      <c r="O22" s="32">
        <v>25</v>
      </c>
      <c r="P22" s="32">
        <v>25</v>
      </c>
      <c r="Q22" s="125"/>
    </row>
    <row r="23" spans="1:17" s="6" customFormat="1" ht="12.75" customHeight="1" hidden="1">
      <c r="A23" s="72"/>
      <c r="B23" s="17"/>
      <c r="C23" s="72"/>
      <c r="D23" s="18"/>
      <c r="E23" s="72"/>
      <c r="F23" s="72"/>
      <c r="G23" s="72"/>
      <c r="H23" s="72"/>
      <c r="I23" s="72"/>
      <c r="J23" s="72"/>
      <c r="K23" s="19"/>
      <c r="L23" s="65"/>
      <c r="M23" s="65"/>
      <c r="N23" s="65"/>
      <c r="O23" s="65"/>
      <c r="P23" s="65"/>
      <c r="Q23" s="58"/>
    </row>
    <row r="24" spans="1:17" s="6" customFormat="1" ht="12.75" customHeight="1" hidden="1">
      <c r="A24" s="72"/>
      <c r="B24" s="17"/>
      <c r="C24" s="72"/>
      <c r="D24" s="18"/>
      <c r="E24" s="72"/>
      <c r="F24" s="72"/>
      <c r="G24" s="72"/>
      <c r="H24" s="72"/>
      <c r="I24" s="72"/>
      <c r="J24" s="72"/>
      <c r="K24" s="19"/>
      <c r="L24" s="55"/>
      <c r="M24" s="55"/>
      <c r="N24" s="55"/>
      <c r="O24" s="55"/>
      <c r="P24" s="55"/>
      <c r="Q24" s="58"/>
    </row>
    <row r="25" spans="1:17" s="6" customFormat="1" ht="12.75" customHeight="1" hidden="1" thickBot="1">
      <c r="A25" s="72"/>
      <c r="B25" s="17"/>
      <c r="C25" s="72"/>
      <c r="D25" s="18"/>
      <c r="E25" s="72"/>
      <c r="F25" s="72"/>
      <c r="G25" s="72"/>
      <c r="H25" s="72"/>
      <c r="I25" s="72"/>
      <c r="J25" s="72"/>
      <c r="K25" s="19"/>
      <c r="L25" s="55"/>
      <c r="M25" s="55"/>
      <c r="N25" s="55"/>
      <c r="O25" s="55"/>
      <c r="P25" s="55"/>
      <c r="Q25" s="59"/>
    </row>
    <row r="26" spans="1:17" s="6" customFormat="1" ht="24" customHeight="1">
      <c r="A26" s="143"/>
      <c r="B26" s="132" t="s">
        <v>22</v>
      </c>
      <c r="C26" s="157"/>
      <c r="D26" s="20" t="s">
        <v>23</v>
      </c>
      <c r="E26" s="21">
        <f>SUM(F26:J26)</f>
        <v>92044.72</v>
      </c>
      <c r="F26" s="21">
        <f>SUM(F27:F28)</f>
        <v>20647</v>
      </c>
      <c r="G26" s="21">
        <f>SUM(G27:G28)</f>
        <v>17138.4</v>
      </c>
      <c r="H26" s="21">
        <f>SUM(H27:H28)</f>
        <v>18086.440000000002</v>
      </c>
      <c r="I26" s="21">
        <f>SUM(I27:I28)</f>
        <v>18086.440000000002</v>
      </c>
      <c r="J26" s="22">
        <f>SUM(J27:J28)</f>
        <v>18086.440000000002</v>
      </c>
      <c r="K26" s="160"/>
      <c r="L26" s="117"/>
      <c r="M26" s="117"/>
      <c r="N26" s="117"/>
      <c r="O26" s="117"/>
      <c r="P26" s="117"/>
      <c r="Q26" s="143"/>
    </row>
    <row r="27" spans="1:17" s="6" customFormat="1" ht="13.5" customHeight="1">
      <c r="A27" s="143"/>
      <c r="B27" s="153"/>
      <c r="C27" s="158"/>
      <c r="D27" s="23" t="s">
        <v>3</v>
      </c>
      <c r="E27" s="24">
        <f>SUM(F27:J27)</f>
        <v>80269.8</v>
      </c>
      <c r="F27" s="24">
        <f aca="true" t="shared" si="1" ref="F27:J28">F11</f>
        <v>18230.4</v>
      </c>
      <c r="G27" s="24">
        <f t="shared" si="1"/>
        <v>14864.1</v>
      </c>
      <c r="H27" s="24">
        <f t="shared" si="1"/>
        <v>15725.1</v>
      </c>
      <c r="I27" s="24">
        <f t="shared" si="1"/>
        <v>15725.1</v>
      </c>
      <c r="J27" s="25">
        <f t="shared" si="1"/>
        <v>15725.1</v>
      </c>
      <c r="K27" s="160"/>
      <c r="L27" s="117"/>
      <c r="M27" s="117"/>
      <c r="N27" s="117"/>
      <c r="O27" s="117"/>
      <c r="P27" s="117"/>
      <c r="Q27" s="143"/>
    </row>
    <row r="28" spans="1:17" s="6" customFormat="1" ht="14.25" customHeight="1" thickBot="1">
      <c r="A28" s="143"/>
      <c r="B28" s="154"/>
      <c r="C28" s="159"/>
      <c r="D28" s="26" t="s">
        <v>2</v>
      </c>
      <c r="E28" s="27">
        <f>SUM(F28:J28)</f>
        <v>11774.92</v>
      </c>
      <c r="F28" s="28">
        <f t="shared" si="1"/>
        <v>2416.6</v>
      </c>
      <c r="G28" s="28">
        <f t="shared" si="1"/>
        <v>2274.3</v>
      </c>
      <c r="H28" s="28">
        <f t="shared" si="1"/>
        <v>2361.34</v>
      </c>
      <c r="I28" s="28">
        <f t="shared" si="1"/>
        <v>2361.34</v>
      </c>
      <c r="J28" s="29">
        <f t="shared" si="1"/>
        <v>2361.34</v>
      </c>
      <c r="K28" s="160"/>
      <c r="L28" s="117"/>
      <c r="M28" s="117"/>
      <c r="N28" s="117"/>
      <c r="O28" s="117"/>
      <c r="P28" s="117"/>
      <c r="Q28" s="143"/>
    </row>
    <row r="29" spans="1:17" s="6" customFormat="1" ht="12" customHeight="1">
      <c r="A29" s="67" t="s">
        <v>6</v>
      </c>
      <c r="B29" s="144" t="s">
        <v>56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s="6" customFormat="1" ht="21.75" customHeight="1">
      <c r="A30" s="147" t="s">
        <v>7</v>
      </c>
      <c r="B30" s="150" t="s">
        <v>57</v>
      </c>
      <c r="C30" s="132" t="s">
        <v>5</v>
      </c>
      <c r="D30" s="30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1" t="s">
        <v>50</v>
      </c>
      <c r="L30" s="32" t="s">
        <v>21</v>
      </c>
      <c r="M30" s="32">
        <v>2</v>
      </c>
      <c r="N30" s="32">
        <v>2</v>
      </c>
      <c r="O30" s="32">
        <v>3</v>
      </c>
      <c r="P30" s="32">
        <v>4</v>
      </c>
      <c r="Q30" s="62" t="s">
        <v>30</v>
      </c>
    </row>
    <row r="31" spans="1:17" s="6" customFormat="1" ht="23.25" customHeight="1">
      <c r="A31" s="148"/>
      <c r="B31" s="151"/>
      <c r="C31" s="153"/>
      <c r="D31" s="66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55" t="s">
        <v>51</v>
      </c>
      <c r="L31" s="32">
        <v>25</v>
      </c>
      <c r="M31" s="32">
        <v>25</v>
      </c>
      <c r="N31" s="32">
        <v>25</v>
      </c>
      <c r="O31" s="32">
        <v>25</v>
      </c>
      <c r="P31" s="32">
        <v>25</v>
      </c>
      <c r="Q31" s="62" t="s">
        <v>30</v>
      </c>
    </row>
    <row r="32" spans="1:17" s="6" customFormat="1" ht="21.75" customHeight="1">
      <c r="A32" s="148"/>
      <c r="B32" s="151"/>
      <c r="C32" s="153"/>
      <c r="D32" s="66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56"/>
      <c r="L32" s="32">
        <v>17</v>
      </c>
      <c r="M32" s="32">
        <v>17</v>
      </c>
      <c r="N32" s="32">
        <v>17</v>
      </c>
      <c r="O32" s="32">
        <v>17</v>
      </c>
      <c r="P32" s="32">
        <v>17</v>
      </c>
      <c r="Q32" s="62" t="s">
        <v>32</v>
      </c>
    </row>
    <row r="33" spans="1:17" s="6" customFormat="1" ht="26.25" customHeight="1">
      <c r="A33" s="148"/>
      <c r="B33" s="151"/>
      <c r="C33" s="153"/>
      <c r="D33" s="68"/>
      <c r="E33" s="60"/>
      <c r="F33" s="60"/>
      <c r="G33" s="60"/>
      <c r="H33" s="60"/>
      <c r="I33" s="60"/>
      <c r="J33" s="60"/>
      <c r="K33" s="34" t="s">
        <v>52</v>
      </c>
      <c r="L33" s="32">
        <v>1500</v>
      </c>
      <c r="M33" s="32">
        <v>1500</v>
      </c>
      <c r="N33" s="32">
        <v>1600</v>
      </c>
      <c r="O33" s="32">
        <v>1700</v>
      </c>
      <c r="P33" s="32">
        <v>1800</v>
      </c>
      <c r="Q33" s="62" t="s">
        <v>30</v>
      </c>
    </row>
    <row r="34" spans="1:17" s="6" customFormat="1" ht="23.25" customHeight="1">
      <c r="A34" s="148"/>
      <c r="B34" s="151"/>
      <c r="C34" s="153"/>
      <c r="D34" s="35"/>
      <c r="E34" s="36"/>
      <c r="F34" s="36"/>
      <c r="G34" s="36"/>
      <c r="H34" s="36"/>
      <c r="I34" s="36"/>
      <c r="J34" s="36"/>
      <c r="K34" s="34" t="s">
        <v>53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62" t="s">
        <v>58</v>
      </c>
    </row>
    <row r="35" spans="1:17" s="6" customFormat="1" ht="22.5" customHeight="1" thickBot="1">
      <c r="A35" s="148"/>
      <c r="B35" s="151"/>
      <c r="C35" s="153"/>
      <c r="D35" s="35"/>
      <c r="E35" s="36"/>
      <c r="F35" s="36"/>
      <c r="G35" s="36"/>
      <c r="H35" s="36"/>
      <c r="I35" s="36"/>
      <c r="J35" s="36"/>
      <c r="K35" s="34" t="s">
        <v>33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62" t="s">
        <v>30</v>
      </c>
    </row>
    <row r="36" spans="1:17" s="6" customFormat="1" ht="19.5" customHeight="1" hidden="1">
      <c r="A36" s="148"/>
      <c r="B36" s="151"/>
      <c r="C36" s="153"/>
      <c r="D36" s="35"/>
      <c r="E36" s="36"/>
      <c r="F36" s="36"/>
      <c r="G36" s="36"/>
      <c r="H36" s="36"/>
      <c r="I36" s="36"/>
      <c r="J36" s="36"/>
      <c r="K36" s="34"/>
      <c r="L36" s="32"/>
      <c r="M36" s="32"/>
      <c r="N36" s="32"/>
      <c r="O36" s="32"/>
      <c r="P36" s="32"/>
      <c r="Q36" s="62"/>
    </row>
    <row r="37" spans="1:17" s="6" customFormat="1" ht="10.5" customHeight="1" hidden="1">
      <c r="A37" s="148"/>
      <c r="B37" s="151"/>
      <c r="C37" s="153"/>
      <c r="D37" s="35"/>
      <c r="E37" s="36"/>
      <c r="F37" s="36"/>
      <c r="G37" s="36"/>
      <c r="H37" s="36"/>
      <c r="I37" s="36"/>
      <c r="J37" s="36"/>
      <c r="K37" s="34"/>
      <c r="L37" s="32"/>
      <c r="M37" s="32"/>
      <c r="N37" s="32"/>
      <c r="O37" s="32"/>
      <c r="P37" s="32"/>
      <c r="Q37" s="62"/>
    </row>
    <row r="38" spans="1:17" s="6" customFormat="1" ht="24.75" customHeight="1" hidden="1" thickBot="1">
      <c r="A38" s="149"/>
      <c r="B38" s="152"/>
      <c r="C38" s="154"/>
      <c r="D38" s="35"/>
      <c r="E38" s="36"/>
      <c r="F38" s="36"/>
      <c r="G38" s="36"/>
      <c r="H38" s="36"/>
      <c r="I38" s="36"/>
      <c r="J38" s="36"/>
      <c r="K38" s="34"/>
      <c r="L38" s="32"/>
      <c r="M38" s="32"/>
      <c r="N38" s="32"/>
      <c r="O38" s="32"/>
      <c r="P38" s="32"/>
      <c r="Q38" s="62"/>
    </row>
    <row r="39" spans="1:17" s="6" customFormat="1" ht="23.25" customHeight="1">
      <c r="A39" s="132"/>
      <c r="B39" s="123" t="s">
        <v>24</v>
      </c>
      <c r="C39" s="137"/>
      <c r="D39" s="20" t="s">
        <v>37</v>
      </c>
      <c r="E39" s="21">
        <f aca="true" t="shared" si="3" ref="E39:J39">SUM(E40:E41)</f>
        <v>5188.2</v>
      </c>
      <c r="F39" s="21">
        <f t="shared" si="3"/>
        <v>1024.2</v>
      </c>
      <c r="G39" s="21">
        <f t="shared" si="3"/>
        <v>1170</v>
      </c>
      <c r="H39" s="21">
        <f t="shared" si="3"/>
        <v>998</v>
      </c>
      <c r="I39" s="21">
        <f t="shared" si="3"/>
        <v>998</v>
      </c>
      <c r="J39" s="22">
        <f t="shared" si="3"/>
        <v>998</v>
      </c>
      <c r="K39" s="140"/>
      <c r="L39" s="117"/>
      <c r="M39" s="117"/>
      <c r="N39" s="117"/>
      <c r="O39" s="117"/>
      <c r="P39" s="117"/>
      <c r="Q39" s="120"/>
    </row>
    <row r="40" spans="1:17" s="6" customFormat="1" ht="13.5" customHeight="1">
      <c r="A40" s="133"/>
      <c r="B40" s="135"/>
      <c r="C40" s="138"/>
      <c r="D40" s="37" t="s">
        <v>3</v>
      </c>
      <c r="E40" s="38">
        <f>F40+G40+H40+I40+J40</f>
        <v>5188.2</v>
      </c>
      <c r="F40" s="38">
        <f aca="true" t="shared" si="4" ref="F40:J41">F31</f>
        <v>1024.2</v>
      </c>
      <c r="G40" s="38">
        <f t="shared" si="4"/>
        <v>1170</v>
      </c>
      <c r="H40" s="38">
        <f t="shared" si="4"/>
        <v>998</v>
      </c>
      <c r="I40" s="38">
        <f t="shared" si="4"/>
        <v>998</v>
      </c>
      <c r="J40" s="39">
        <f t="shared" si="4"/>
        <v>998</v>
      </c>
      <c r="K40" s="141"/>
      <c r="L40" s="119"/>
      <c r="M40" s="119"/>
      <c r="N40" s="119"/>
      <c r="O40" s="119"/>
      <c r="P40" s="119"/>
      <c r="Q40" s="121"/>
    </row>
    <row r="41" spans="1:17" s="6" customFormat="1" ht="14.25" customHeight="1" thickBot="1">
      <c r="A41" s="134"/>
      <c r="B41" s="136"/>
      <c r="C41" s="139"/>
      <c r="D41" s="40" t="s">
        <v>2</v>
      </c>
      <c r="E41" s="41">
        <f>F41+G41+H41+I41+J41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2">
        <f t="shared" si="4"/>
        <v>0</v>
      </c>
      <c r="K41" s="142"/>
      <c r="L41" s="119"/>
      <c r="M41" s="119"/>
      <c r="N41" s="119"/>
      <c r="O41" s="119"/>
      <c r="P41" s="119"/>
      <c r="Q41" s="122"/>
    </row>
    <row r="42" spans="1:17" ht="22.5" customHeight="1">
      <c r="A42" s="118"/>
      <c r="B42" s="123" t="s">
        <v>25</v>
      </c>
      <c r="C42" s="126"/>
      <c r="D42" s="43" t="s">
        <v>26</v>
      </c>
      <c r="E42" s="21">
        <f>SUM(F42:J42)</f>
        <v>97232.92000000001</v>
      </c>
      <c r="F42" s="44">
        <f>SUM(F43:F44)</f>
        <v>21671.2</v>
      </c>
      <c r="G42" s="44">
        <f>SUM(G43:G44)</f>
        <v>18308.4</v>
      </c>
      <c r="H42" s="44">
        <f>SUM(H43:H44)</f>
        <v>19084.44</v>
      </c>
      <c r="I42" s="44">
        <f>SUM(I43:I44)</f>
        <v>19084.44</v>
      </c>
      <c r="J42" s="45">
        <f>SUM(J43:J44)</f>
        <v>19084.44</v>
      </c>
      <c r="K42" s="129"/>
      <c r="L42" s="117"/>
      <c r="M42" s="117"/>
      <c r="N42" s="117"/>
      <c r="O42" s="117"/>
      <c r="P42" s="117"/>
      <c r="Q42" s="118"/>
    </row>
    <row r="43" spans="1:17" ht="12.75" customHeight="1">
      <c r="A43" s="118"/>
      <c r="B43" s="124"/>
      <c r="C43" s="127"/>
      <c r="D43" s="46" t="s">
        <v>3</v>
      </c>
      <c r="E43" s="47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8">
        <f t="shared" si="5"/>
        <v>16723.1</v>
      </c>
      <c r="K43" s="130"/>
      <c r="L43" s="117"/>
      <c r="M43" s="117"/>
      <c r="N43" s="117"/>
      <c r="O43" s="117"/>
      <c r="P43" s="117"/>
      <c r="Q43" s="118"/>
    </row>
    <row r="44" spans="1:17" ht="12" customHeight="1" thickBot="1">
      <c r="A44" s="118"/>
      <c r="B44" s="125"/>
      <c r="C44" s="128"/>
      <c r="D44" s="49" t="s">
        <v>2</v>
      </c>
      <c r="E44" s="50">
        <f>SUM(F44:J44)</f>
        <v>11774.92</v>
      </c>
      <c r="F44" s="51">
        <f t="shared" si="5"/>
        <v>2416.6</v>
      </c>
      <c r="G44" s="51">
        <f t="shared" si="5"/>
        <v>2274.3</v>
      </c>
      <c r="H44" s="51">
        <f t="shared" si="5"/>
        <v>2361.34</v>
      </c>
      <c r="I44" s="51">
        <f t="shared" si="5"/>
        <v>2361.34</v>
      </c>
      <c r="J44" s="52">
        <f t="shared" si="5"/>
        <v>2361.34</v>
      </c>
      <c r="K44" s="131"/>
      <c r="L44" s="117"/>
      <c r="M44" s="117"/>
      <c r="N44" s="117"/>
      <c r="O44" s="117"/>
      <c r="P44" s="117"/>
      <c r="Q44" s="118"/>
    </row>
    <row r="47" spans="6:7" ht="18.75" customHeight="1">
      <c r="F47" s="53"/>
      <c r="G47" s="53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1"/>
  <sheetViews>
    <sheetView tabSelected="1" zoomScale="85" zoomScaleNormal="85" zoomScaleSheetLayoutView="100" workbookViewId="0" topLeftCell="A1">
      <pane ySplit="7" topLeftCell="A8" activePane="bottomLeft" state="frozen"/>
      <selection pane="topLeft" activeCell="A1" sqref="A1"/>
      <selection pane="bottomLeft" activeCell="E27" sqref="E27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4" customWidth="1"/>
    <col min="17" max="17" width="20.421875" style="1" customWidth="1"/>
    <col min="18" max="16384" width="19.7109375" style="1" customWidth="1"/>
  </cols>
  <sheetData>
    <row r="1" spans="11:17" ht="12.75" customHeight="1">
      <c r="K1" s="170" t="s">
        <v>55</v>
      </c>
      <c r="L1" s="170"/>
      <c r="M1" s="170"/>
      <c r="N1" s="170"/>
      <c r="O1" s="170"/>
      <c r="P1" s="170"/>
      <c r="Q1" s="170"/>
    </row>
    <row r="2" spans="11:17" ht="37.5" customHeight="1">
      <c r="K2" s="183" t="s">
        <v>54</v>
      </c>
      <c r="L2" s="183"/>
      <c r="M2" s="183"/>
      <c r="N2" s="183"/>
      <c r="O2" s="183"/>
      <c r="P2" s="183"/>
      <c r="Q2" s="183"/>
    </row>
    <row r="3" spans="1:17" ht="42.75" customHeight="1">
      <c r="A3" s="172" t="s">
        <v>75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ht="9.75" customHeight="1">
      <c r="Q4" s="5"/>
    </row>
    <row r="5" spans="1:17" s="6" customFormat="1" ht="42" customHeight="1">
      <c r="A5" s="184" t="s">
        <v>9</v>
      </c>
      <c r="B5" s="174" t="s">
        <v>10</v>
      </c>
      <c r="C5" s="173" t="s">
        <v>11</v>
      </c>
      <c r="D5" s="173" t="s">
        <v>12</v>
      </c>
      <c r="E5" s="176" t="s">
        <v>60</v>
      </c>
      <c r="F5" s="177"/>
      <c r="G5" s="177"/>
      <c r="H5" s="177"/>
      <c r="I5" s="177"/>
      <c r="J5" s="178"/>
      <c r="K5" s="176" t="s">
        <v>13</v>
      </c>
      <c r="L5" s="177"/>
      <c r="M5" s="177"/>
      <c r="N5" s="177"/>
      <c r="O5" s="177"/>
      <c r="P5" s="178"/>
      <c r="Q5" s="174" t="s">
        <v>14</v>
      </c>
    </row>
    <row r="6" spans="1:17" s="6" customFormat="1" ht="21.75" customHeight="1">
      <c r="A6" s="184"/>
      <c r="B6" s="175"/>
      <c r="C6" s="173"/>
      <c r="D6" s="173"/>
      <c r="E6" s="56" t="s">
        <v>1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56" t="s">
        <v>61</v>
      </c>
      <c r="L6" s="57" t="s">
        <v>15</v>
      </c>
      <c r="M6" s="57" t="s">
        <v>16</v>
      </c>
      <c r="N6" s="57" t="s">
        <v>17</v>
      </c>
      <c r="O6" s="57" t="s">
        <v>18</v>
      </c>
      <c r="P6" s="57" t="s">
        <v>19</v>
      </c>
      <c r="Q6" s="175"/>
    </row>
    <row r="7" spans="1:17" s="6" customFormat="1" ht="11.25" customHeight="1">
      <c r="A7" s="106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8">
        <v>17</v>
      </c>
    </row>
    <row r="8" spans="1:17" s="6" customFormat="1" ht="27.75" customHeight="1">
      <c r="A8" s="106"/>
      <c r="B8" s="194" t="s">
        <v>64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s="6" customFormat="1" ht="14.25" customHeight="1">
      <c r="A9" s="105">
        <v>1</v>
      </c>
      <c r="B9" s="190" t="s">
        <v>65</v>
      </c>
      <c r="C9" s="191"/>
      <c r="D9" s="192"/>
      <c r="E9" s="192"/>
      <c r="F9" s="192"/>
      <c r="G9" s="192"/>
      <c r="H9" s="192"/>
      <c r="I9" s="192"/>
      <c r="J9" s="192"/>
      <c r="K9" s="192"/>
      <c r="L9" s="191"/>
      <c r="M9" s="191"/>
      <c r="N9" s="191"/>
      <c r="O9" s="191"/>
      <c r="P9" s="191"/>
      <c r="Q9" s="193"/>
    </row>
    <row r="10" spans="1:17" s="6" customFormat="1" ht="27.75" customHeight="1">
      <c r="A10" s="147" t="s">
        <v>4</v>
      </c>
      <c r="B10" s="150" t="s">
        <v>62</v>
      </c>
      <c r="C10" s="123" t="s">
        <v>5</v>
      </c>
      <c r="D10" s="9" t="s">
        <v>36</v>
      </c>
      <c r="E10" s="10">
        <v>73286.8</v>
      </c>
      <c r="F10" s="10">
        <v>15609.7</v>
      </c>
      <c r="G10" s="10">
        <v>13844.5</v>
      </c>
      <c r="H10" s="10">
        <v>15055.4</v>
      </c>
      <c r="I10" s="10">
        <v>14388.6</v>
      </c>
      <c r="J10" s="10">
        <v>14388.6</v>
      </c>
      <c r="K10" s="81"/>
      <c r="L10" s="84"/>
      <c r="M10" s="85"/>
      <c r="N10" s="85"/>
      <c r="O10" s="85"/>
      <c r="P10" s="86"/>
      <c r="Q10" s="132" t="s">
        <v>63</v>
      </c>
    </row>
    <row r="11" spans="1:17" s="6" customFormat="1" ht="19.5" customHeight="1">
      <c r="A11" s="185"/>
      <c r="B11" s="151"/>
      <c r="C11" s="169"/>
      <c r="D11" s="69" t="s">
        <v>3</v>
      </c>
      <c r="E11" s="93">
        <v>73286.8</v>
      </c>
      <c r="F11" s="94">
        <v>15609.7</v>
      </c>
      <c r="G11" s="94">
        <v>13844.5</v>
      </c>
      <c r="H11" s="94">
        <v>15055.4</v>
      </c>
      <c r="I11" s="94">
        <v>14388.6</v>
      </c>
      <c r="J11" s="94">
        <v>14388.6</v>
      </c>
      <c r="K11" s="82"/>
      <c r="L11" s="87"/>
      <c r="M11" s="88"/>
      <c r="N11" s="88"/>
      <c r="O11" s="88"/>
      <c r="P11" s="89"/>
      <c r="Q11" s="153"/>
    </row>
    <row r="12" spans="1:17" s="6" customFormat="1" ht="40.5" customHeight="1">
      <c r="A12" s="185"/>
      <c r="B12" s="151"/>
      <c r="C12" s="169"/>
      <c r="D12" s="95" t="s">
        <v>2</v>
      </c>
      <c r="E12" s="38">
        <f>F12+G12+H12+I12+J12</f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83"/>
      <c r="L12" s="90"/>
      <c r="M12" s="91"/>
      <c r="N12" s="91"/>
      <c r="O12" s="91"/>
      <c r="P12" s="92"/>
      <c r="Q12" s="154"/>
    </row>
    <row r="13" spans="1:17" s="6" customFormat="1" ht="48.75" customHeight="1">
      <c r="A13" s="147" t="s">
        <v>59</v>
      </c>
      <c r="B13" s="150" t="s">
        <v>66</v>
      </c>
      <c r="C13" s="118" t="s">
        <v>5</v>
      </c>
      <c r="D13" s="110" t="s">
        <v>36</v>
      </c>
      <c r="E13" s="112">
        <v>6949.1</v>
      </c>
      <c r="F13" s="111">
        <v>2500.3</v>
      </c>
      <c r="G13" s="112">
        <v>1000</v>
      </c>
      <c r="H13" s="112">
        <v>1000</v>
      </c>
      <c r="I13" s="111">
        <v>1224.4</v>
      </c>
      <c r="J13" s="111">
        <v>1224.4</v>
      </c>
      <c r="K13" s="11" t="s">
        <v>68</v>
      </c>
      <c r="L13" s="76" t="s">
        <v>67</v>
      </c>
      <c r="M13" s="76" t="s">
        <v>67</v>
      </c>
      <c r="N13" s="76" t="s">
        <v>67</v>
      </c>
      <c r="O13" s="76" t="s">
        <v>67</v>
      </c>
      <c r="P13" s="76" t="s">
        <v>67</v>
      </c>
      <c r="Q13" s="129" t="s">
        <v>32</v>
      </c>
    </row>
    <row r="14" spans="1:17" s="6" customFormat="1" ht="48.75" customHeight="1">
      <c r="A14" s="148"/>
      <c r="B14" s="151"/>
      <c r="C14" s="179"/>
      <c r="D14" s="108" t="s">
        <v>3</v>
      </c>
      <c r="E14" s="112">
        <v>6949.1</v>
      </c>
      <c r="F14" s="111">
        <v>2500.3</v>
      </c>
      <c r="G14" s="112">
        <v>1000</v>
      </c>
      <c r="H14" s="112">
        <v>1000</v>
      </c>
      <c r="I14" s="111">
        <v>1224.4</v>
      </c>
      <c r="J14" s="111">
        <v>1224.4</v>
      </c>
      <c r="K14" s="11" t="s">
        <v>69</v>
      </c>
      <c r="L14" s="33">
        <v>30</v>
      </c>
      <c r="M14" s="33">
        <v>6</v>
      </c>
      <c r="N14" s="33">
        <v>10</v>
      </c>
      <c r="O14" s="33">
        <v>10</v>
      </c>
      <c r="P14" s="33">
        <v>10</v>
      </c>
      <c r="Q14" s="130"/>
    </row>
    <row r="15" spans="1:17" s="6" customFormat="1" ht="36.75" customHeight="1">
      <c r="A15" s="148"/>
      <c r="B15" s="151"/>
      <c r="C15" s="180"/>
      <c r="D15" s="107" t="s">
        <v>2</v>
      </c>
      <c r="E15" s="38">
        <f>F15+G15+H15+I15+J15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1" t="s">
        <v>70</v>
      </c>
      <c r="L15" s="33">
        <v>9</v>
      </c>
      <c r="M15" s="33">
        <v>5</v>
      </c>
      <c r="N15" s="33">
        <v>5</v>
      </c>
      <c r="O15" s="33">
        <v>5</v>
      </c>
      <c r="P15" s="33">
        <v>5</v>
      </c>
      <c r="Q15" s="130"/>
    </row>
    <row r="16" spans="1:17" s="6" customFormat="1" ht="27" customHeight="1">
      <c r="A16" s="109"/>
      <c r="B16" s="73"/>
      <c r="C16" s="72"/>
      <c r="D16" s="18"/>
      <c r="E16" s="104"/>
      <c r="F16" s="104"/>
      <c r="G16" s="104"/>
      <c r="H16" s="104"/>
      <c r="I16" s="104"/>
      <c r="J16" s="104"/>
      <c r="K16" s="11" t="s">
        <v>72</v>
      </c>
      <c r="L16" s="33">
        <v>36</v>
      </c>
      <c r="M16" s="33">
        <v>15</v>
      </c>
      <c r="N16" s="33">
        <v>20</v>
      </c>
      <c r="O16" s="33">
        <v>20</v>
      </c>
      <c r="P16" s="33">
        <v>20</v>
      </c>
      <c r="Q16" s="124"/>
    </row>
    <row r="17" spans="1:17" s="6" customFormat="1" ht="36" customHeight="1">
      <c r="A17" s="109"/>
      <c r="B17" s="17"/>
      <c r="C17" s="16"/>
      <c r="D17" s="18"/>
      <c r="E17" s="74"/>
      <c r="F17" s="16"/>
      <c r="G17" s="16"/>
      <c r="H17" s="16"/>
      <c r="I17" s="16"/>
      <c r="J17" s="16"/>
      <c r="K17" s="11" t="s">
        <v>71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124"/>
    </row>
    <row r="18" spans="1:17" s="6" customFormat="1" ht="38.25" customHeight="1">
      <c r="A18" s="109"/>
      <c r="B18" s="17"/>
      <c r="C18" s="16"/>
      <c r="D18" s="18"/>
      <c r="E18" s="74"/>
      <c r="F18" s="16"/>
      <c r="G18" s="16"/>
      <c r="H18" s="16"/>
      <c r="I18" s="16"/>
      <c r="J18" s="16"/>
      <c r="K18" s="11" t="s">
        <v>73</v>
      </c>
      <c r="L18" s="33">
        <v>40</v>
      </c>
      <c r="M18" s="33">
        <v>40</v>
      </c>
      <c r="N18" s="33">
        <v>40</v>
      </c>
      <c r="O18" s="33">
        <v>40</v>
      </c>
      <c r="P18" s="33">
        <v>40</v>
      </c>
      <c r="Q18" s="124"/>
    </row>
    <row r="19" spans="1:17" s="6" customFormat="1" ht="51.75" customHeight="1">
      <c r="A19" s="109"/>
      <c r="B19" s="17"/>
      <c r="C19" s="16"/>
      <c r="D19" s="18"/>
      <c r="E19" s="74"/>
      <c r="F19" s="16"/>
      <c r="G19" s="16"/>
      <c r="H19" s="16"/>
      <c r="I19" s="16"/>
      <c r="J19" s="16"/>
      <c r="K19" s="11" t="s">
        <v>74</v>
      </c>
      <c r="L19" s="33">
        <v>30</v>
      </c>
      <c r="M19" s="33">
        <v>70</v>
      </c>
      <c r="N19" s="33">
        <v>100</v>
      </c>
      <c r="O19" s="33">
        <v>100</v>
      </c>
      <c r="P19" s="33">
        <v>100</v>
      </c>
      <c r="Q19" s="124"/>
    </row>
    <row r="20" spans="1:17" s="6" customFormat="1" ht="59.25" customHeight="1">
      <c r="A20" s="109"/>
      <c r="B20" s="17"/>
      <c r="C20" s="16"/>
      <c r="D20" s="18"/>
      <c r="E20" s="74"/>
      <c r="F20" s="16"/>
      <c r="G20" s="16"/>
      <c r="H20" s="16"/>
      <c r="I20" s="16"/>
      <c r="J20" s="16"/>
      <c r="K20" s="11" t="s">
        <v>76</v>
      </c>
      <c r="L20" s="99" t="s">
        <v>67</v>
      </c>
      <c r="M20" s="33" t="s">
        <v>67</v>
      </c>
      <c r="N20" s="33" t="s">
        <v>67</v>
      </c>
      <c r="O20" s="33" t="s">
        <v>67</v>
      </c>
      <c r="P20" s="33" t="s">
        <v>67</v>
      </c>
      <c r="Q20" s="124"/>
    </row>
    <row r="21" spans="1:17" s="6" customFormat="1" ht="36.75" customHeight="1">
      <c r="A21" s="109"/>
      <c r="B21" s="17"/>
      <c r="C21" s="16"/>
      <c r="D21" s="18"/>
      <c r="E21" s="74"/>
      <c r="F21" s="16"/>
      <c r="G21" s="16"/>
      <c r="H21" s="16"/>
      <c r="I21" s="16"/>
      <c r="J21" s="16"/>
      <c r="K21" s="11" t="s">
        <v>83</v>
      </c>
      <c r="L21" s="33" t="s">
        <v>21</v>
      </c>
      <c r="M21" s="61">
        <v>4</v>
      </c>
      <c r="N21" s="33">
        <v>8</v>
      </c>
      <c r="O21" s="33">
        <v>10</v>
      </c>
      <c r="P21" s="33">
        <v>12</v>
      </c>
      <c r="Q21" s="124"/>
    </row>
    <row r="22" spans="1:17" s="6" customFormat="1" ht="0.75" customHeight="1">
      <c r="A22" s="109"/>
      <c r="B22" s="17"/>
      <c r="C22" s="74"/>
      <c r="D22" s="100"/>
      <c r="E22" s="74"/>
      <c r="F22" s="101"/>
      <c r="G22" s="101"/>
      <c r="H22" s="101"/>
      <c r="I22" s="101"/>
      <c r="J22" s="101"/>
      <c r="Q22" s="124"/>
    </row>
    <row r="23" spans="1:17" s="6" customFormat="1" ht="6.75" customHeight="1" hidden="1">
      <c r="A23" s="109"/>
      <c r="B23" s="17"/>
      <c r="C23" s="74"/>
      <c r="D23" s="100"/>
      <c r="E23" s="74"/>
      <c r="F23" s="101"/>
      <c r="G23" s="101"/>
      <c r="H23" s="101"/>
      <c r="I23" s="101"/>
      <c r="J23" s="101"/>
      <c r="Q23" s="124"/>
    </row>
    <row r="24" spans="1:17" s="6" customFormat="1" ht="15" customHeight="1">
      <c r="A24" s="186" t="s">
        <v>78</v>
      </c>
      <c r="B24" s="187" t="s">
        <v>77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  <c r="Q24" s="125"/>
    </row>
    <row r="25" spans="1:17" s="6" customFormat="1" ht="39" customHeight="1">
      <c r="A25" s="147" t="s">
        <v>80</v>
      </c>
      <c r="B25" s="150" t="s">
        <v>79</v>
      </c>
      <c r="C25" s="118" t="s">
        <v>5</v>
      </c>
      <c r="D25" s="110" t="s">
        <v>36</v>
      </c>
      <c r="E25" s="112">
        <v>66258.5</v>
      </c>
      <c r="F25" s="111">
        <v>13030.23</v>
      </c>
      <c r="G25" s="94">
        <v>12844.5</v>
      </c>
      <c r="H25" s="94">
        <v>14055.4</v>
      </c>
      <c r="I25" s="111">
        <v>13164.2</v>
      </c>
      <c r="J25" s="111">
        <v>13164.2</v>
      </c>
      <c r="K25" s="70" t="s">
        <v>82</v>
      </c>
      <c r="L25" s="62">
        <v>70</v>
      </c>
      <c r="M25" s="62">
        <v>80</v>
      </c>
      <c r="N25" s="62">
        <v>100</v>
      </c>
      <c r="O25" s="62">
        <v>100</v>
      </c>
      <c r="P25" s="62">
        <v>100</v>
      </c>
      <c r="Q25" s="118" t="s">
        <v>81</v>
      </c>
    </row>
    <row r="26" spans="1:17" s="6" customFormat="1" ht="37.5" customHeight="1">
      <c r="A26" s="148"/>
      <c r="B26" s="151"/>
      <c r="C26" s="179"/>
      <c r="D26" s="108" t="s">
        <v>3</v>
      </c>
      <c r="E26" s="112">
        <v>66258.5</v>
      </c>
      <c r="F26" s="111">
        <v>13030.2</v>
      </c>
      <c r="G26" s="94">
        <v>12844.5</v>
      </c>
      <c r="H26" s="94">
        <v>14055.4</v>
      </c>
      <c r="I26" s="111">
        <v>13164.2</v>
      </c>
      <c r="J26" s="111">
        <v>13164.2</v>
      </c>
      <c r="K26" s="70" t="s">
        <v>84</v>
      </c>
      <c r="L26" s="62"/>
      <c r="M26" s="62">
        <v>6</v>
      </c>
      <c r="N26" s="62">
        <v>8</v>
      </c>
      <c r="O26" s="62">
        <v>10</v>
      </c>
      <c r="P26" s="62">
        <v>12</v>
      </c>
      <c r="Q26" s="118"/>
    </row>
    <row r="27" spans="1:17" s="6" customFormat="1" ht="50.25" customHeight="1">
      <c r="A27" s="148"/>
      <c r="B27" s="151"/>
      <c r="C27" s="180"/>
      <c r="D27" s="107" t="s">
        <v>2</v>
      </c>
      <c r="E27" s="199">
        <v>0</v>
      </c>
      <c r="F27" s="199">
        <v>0</v>
      </c>
      <c r="G27" s="200">
        <v>0</v>
      </c>
      <c r="H27" s="200">
        <v>0</v>
      </c>
      <c r="I27" s="199">
        <v>0</v>
      </c>
      <c r="J27" s="199">
        <v>0</v>
      </c>
      <c r="K27" s="70" t="s">
        <v>85</v>
      </c>
      <c r="L27" s="62">
        <v>90</v>
      </c>
      <c r="M27" s="62">
        <v>40</v>
      </c>
      <c r="N27" s="62">
        <v>45</v>
      </c>
      <c r="O27" s="62">
        <v>50</v>
      </c>
      <c r="P27" s="62">
        <v>55</v>
      </c>
      <c r="Q27" s="118"/>
    </row>
    <row r="28" spans="1:17" s="6" customFormat="1" ht="36" customHeight="1">
      <c r="A28" s="115"/>
      <c r="B28" s="102"/>
      <c r="C28" s="113"/>
      <c r="D28" s="115"/>
      <c r="E28" s="103"/>
      <c r="F28" s="116"/>
      <c r="G28" s="116"/>
      <c r="H28" s="116"/>
      <c r="I28" s="116"/>
      <c r="J28" s="116"/>
      <c r="K28" s="80" t="s">
        <v>86</v>
      </c>
      <c r="L28" s="114">
        <v>10</v>
      </c>
      <c r="M28" s="114">
        <v>20</v>
      </c>
      <c r="N28" s="114">
        <v>25</v>
      </c>
      <c r="O28" s="114">
        <v>30</v>
      </c>
      <c r="P28" s="114">
        <v>35</v>
      </c>
      <c r="Q28" s="123"/>
    </row>
    <row r="29" spans="1:17" s="6" customFormat="1" ht="43.5" customHeight="1">
      <c r="A29" s="107"/>
      <c r="B29" s="102"/>
      <c r="C29" s="75"/>
      <c r="D29" s="77"/>
      <c r="E29" s="103"/>
      <c r="F29" s="79"/>
      <c r="G29" s="79"/>
      <c r="H29" s="79"/>
      <c r="I29" s="79"/>
      <c r="J29" s="79"/>
      <c r="K29" s="80" t="s">
        <v>87</v>
      </c>
      <c r="L29" s="66">
        <v>10</v>
      </c>
      <c r="M29" s="66">
        <v>20</v>
      </c>
      <c r="N29" s="66">
        <v>25</v>
      </c>
      <c r="O29" s="66">
        <v>30</v>
      </c>
      <c r="P29" s="66">
        <v>35</v>
      </c>
      <c r="Q29" s="123"/>
    </row>
    <row r="30" spans="1:17" s="6" customFormat="1" ht="33" customHeight="1" hidden="1">
      <c r="A30" s="109"/>
      <c r="B30" s="17"/>
      <c r="C30" s="72"/>
      <c r="D30" s="72"/>
      <c r="E30" s="72"/>
      <c r="F30" s="72"/>
      <c r="G30" s="72"/>
      <c r="H30" s="72"/>
      <c r="I30" s="72"/>
      <c r="J30" s="72"/>
      <c r="Q30" s="123"/>
    </row>
    <row r="31" spans="1:17" s="6" customFormat="1" ht="15.75" customHeight="1">
      <c r="A31" s="197" t="s">
        <v>88</v>
      </c>
      <c r="B31" s="196" t="s">
        <v>89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s="6" customFormat="1" ht="21.75" customHeight="1">
      <c r="A32" s="143" t="s">
        <v>90</v>
      </c>
      <c r="B32" s="181" t="s">
        <v>91</v>
      </c>
      <c r="C32" s="132" t="s">
        <v>5</v>
      </c>
      <c r="D32" s="96" t="s">
        <v>23</v>
      </c>
      <c r="E32" s="38">
        <v>79.2</v>
      </c>
      <c r="F32" s="38">
        <v>79.2</v>
      </c>
      <c r="G32" s="38">
        <v>0</v>
      </c>
      <c r="H32" s="38">
        <v>0</v>
      </c>
      <c r="I32" s="38">
        <v>0</v>
      </c>
      <c r="J32" s="38">
        <v>0</v>
      </c>
      <c r="K32" s="198" t="s">
        <v>92</v>
      </c>
      <c r="L32" s="85"/>
      <c r="M32" s="81"/>
      <c r="N32" s="85"/>
      <c r="O32" s="81"/>
      <c r="P32" s="85"/>
      <c r="Q32" s="132" t="s">
        <v>32</v>
      </c>
    </row>
    <row r="33" spans="1:17" s="6" customFormat="1" ht="13.5" customHeight="1">
      <c r="A33" s="143"/>
      <c r="B33" s="181"/>
      <c r="C33" s="153"/>
      <c r="D33" s="78" t="s">
        <v>3</v>
      </c>
      <c r="E33" s="38">
        <v>79.2</v>
      </c>
      <c r="F33" s="38">
        <v>79.2</v>
      </c>
      <c r="G33" s="38">
        <v>0</v>
      </c>
      <c r="H33" s="38">
        <v>0</v>
      </c>
      <c r="I33" s="38">
        <v>0</v>
      </c>
      <c r="J33" s="38">
        <v>0</v>
      </c>
      <c r="K33" s="82"/>
      <c r="L33" s="88"/>
      <c r="M33" s="82"/>
      <c r="N33" s="88"/>
      <c r="O33" s="82"/>
      <c r="P33" s="88"/>
      <c r="Q33" s="153"/>
    </row>
    <row r="34" spans="1:17" s="6" customFormat="1" ht="35.25" customHeight="1" thickBot="1">
      <c r="A34" s="143"/>
      <c r="B34" s="150"/>
      <c r="C34" s="154"/>
      <c r="D34" s="76" t="s">
        <v>2</v>
      </c>
      <c r="E34" s="38">
        <f>F34+G34+H34+I34+J34</f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83"/>
      <c r="L34" s="91"/>
      <c r="M34" s="83"/>
      <c r="N34" s="91"/>
      <c r="O34" s="83"/>
      <c r="P34" s="91"/>
      <c r="Q34" s="154"/>
    </row>
    <row r="35" spans="1:10" s="6" customFormat="1" ht="23.25" customHeight="1" hidden="1" thickBot="1">
      <c r="A35" s="98"/>
      <c r="B35" s="58"/>
      <c r="C35" s="97"/>
      <c r="D35" s="35"/>
      <c r="E35" s="36"/>
      <c r="F35" s="36"/>
      <c r="G35" s="36"/>
      <c r="H35" s="36"/>
      <c r="I35" s="36"/>
      <c r="J35" s="36"/>
    </row>
    <row r="36" spans="1:17" ht="22.5" customHeight="1">
      <c r="A36" s="117"/>
      <c r="B36" s="123" t="s">
        <v>25</v>
      </c>
      <c r="C36" s="126"/>
      <c r="D36" s="43" t="s">
        <v>26</v>
      </c>
      <c r="E36" s="10">
        <v>73286.8</v>
      </c>
      <c r="F36" s="10">
        <v>15609.7</v>
      </c>
      <c r="G36" s="10">
        <v>13844.5</v>
      </c>
      <c r="H36" s="10">
        <v>15055.4</v>
      </c>
      <c r="I36" s="10">
        <v>14388.6</v>
      </c>
      <c r="J36" s="10">
        <v>14388.6</v>
      </c>
      <c r="K36" s="129"/>
      <c r="L36" s="117"/>
      <c r="M36" s="117"/>
      <c r="N36" s="117"/>
      <c r="O36" s="117"/>
      <c r="P36" s="117"/>
      <c r="Q36" s="118"/>
    </row>
    <row r="37" spans="1:17" ht="12.75" customHeight="1">
      <c r="A37" s="117"/>
      <c r="B37" s="124"/>
      <c r="C37" s="127"/>
      <c r="D37" s="46" t="s">
        <v>3</v>
      </c>
      <c r="E37" s="93">
        <v>73286.8</v>
      </c>
      <c r="F37" s="94">
        <v>15609.7</v>
      </c>
      <c r="G37" s="94">
        <v>13844.5</v>
      </c>
      <c r="H37" s="94">
        <v>15055.4</v>
      </c>
      <c r="I37" s="94">
        <v>14388.6</v>
      </c>
      <c r="J37" s="94">
        <v>14388.6</v>
      </c>
      <c r="K37" s="130"/>
      <c r="L37" s="117"/>
      <c r="M37" s="117"/>
      <c r="N37" s="117"/>
      <c r="O37" s="117"/>
      <c r="P37" s="117"/>
      <c r="Q37" s="118"/>
    </row>
    <row r="38" spans="1:17" ht="12" customHeight="1" thickBot="1">
      <c r="A38" s="117"/>
      <c r="B38" s="125"/>
      <c r="C38" s="128"/>
      <c r="D38" s="49" t="s">
        <v>2</v>
      </c>
      <c r="E38" s="50">
        <f>SUM(F38:J38)</f>
        <v>0</v>
      </c>
      <c r="F38" s="51">
        <f>F34+F12</f>
        <v>0</v>
      </c>
      <c r="G38" s="51">
        <f>G34+G12</f>
        <v>0</v>
      </c>
      <c r="H38" s="51">
        <f>H34+H12</f>
        <v>0</v>
      </c>
      <c r="I38" s="51">
        <f>I34+I12</f>
        <v>0</v>
      </c>
      <c r="J38" s="52">
        <f>J34+J12</f>
        <v>0</v>
      </c>
      <c r="K38" s="131"/>
      <c r="L38" s="117"/>
      <c r="M38" s="117"/>
      <c r="N38" s="117"/>
      <c r="O38" s="117"/>
      <c r="P38" s="117"/>
      <c r="Q38" s="118"/>
    </row>
    <row r="41" spans="6:7" ht="18.75" customHeight="1">
      <c r="F41" s="53"/>
      <c r="G41" s="53"/>
    </row>
  </sheetData>
  <sheetProtection/>
  <mergeCells count="40">
    <mergeCell ref="A32:A34"/>
    <mergeCell ref="Q10:Q12"/>
    <mergeCell ref="Q32:Q34"/>
    <mergeCell ref="A10:A12"/>
    <mergeCell ref="C10:C12"/>
    <mergeCell ref="B24:P24"/>
    <mergeCell ref="K2:Q2"/>
    <mergeCell ref="K1:Q1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Q13:Q24"/>
    <mergeCell ref="A36:A38"/>
    <mergeCell ref="B36:B38"/>
    <mergeCell ref="C36:C38"/>
    <mergeCell ref="K36:K38"/>
    <mergeCell ref="L36:L38"/>
    <mergeCell ref="M36:M38"/>
    <mergeCell ref="N36:N38"/>
    <mergeCell ref="O36:O38"/>
    <mergeCell ref="P36:P38"/>
    <mergeCell ref="Q36:Q38"/>
    <mergeCell ref="B10:B12"/>
    <mergeCell ref="B32:B34"/>
    <mergeCell ref="B31:Q31"/>
    <mergeCell ref="C32:C34"/>
    <mergeCell ref="Q25:Q30"/>
    <mergeCell ref="A13:A15"/>
    <mergeCell ref="B13:B15"/>
    <mergeCell ref="C13:C15"/>
    <mergeCell ref="A25:A27"/>
    <mergeCell ref="B25:B27"/>
    <mergeCell ref="C25:C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Adm#Gochs#2</cp:lastModifiedBy>
  <cp:lastPrinted>2016-03-01T12:51:11Z</cp:lastPrinted>
  <dcterms:created xsi:type="dcterms:W3CDTF">2013-10-21T11:04:08Z</dcterms:created>
  <dcterms:modified xsi:type="dcterms:W3CDTF">2016-03-14T15:19:03Z</dcterms:modified>
  <cp:category/>
  <cp:version/>
  <cp:contentType/>
  <cp:contentStatus/>
</cp:coreProperties>
</file>