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3" sheetId="1" r:id="rId1"/>
    <sheet name="Раздел 4" sheetId="2" r:id="rId2"/>
  </sheets>
  <definedNames>
    <definedName name="_xlnm.Print_Titles" localSheetId="0">'Раздел 3'!$5:$8</definedName>
    <definedName name="_xlnm.Print_Titles" localSheetId="1">'Раздел 4'!$3:$4</definedName>
  </definedNames>
  <calcPr fullCalcOnLoad="1"/>
</workbook>
</file>

<file path=xl/sharedStrings.xml><?xml version="1.0" encoding="utf-8"?>
<sst xmlns="http://schemas.openxmlformats.org/spreadsheetml/2006/main" count="175" uniqueCount="81">
  <si>
    <t>3. Перечень программных мероприятий</t>
  </si>
  <si>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</si>
  <si>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</si>
  <si>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</si>
  <si>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</si>
  <si>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</si>
  <si>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</si>
  <si>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</si>
  <si>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</si>
  <si>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</si>
  <si>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</si>
  <si>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</si>
  <si>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</si>
  <si>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>2014-2016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</si>
  <si>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</si>
  <si>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</si>
  <si>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</si>
  <si>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</si>
  <si>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</si>
  <si>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</si>
  <si>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</si>
  <si>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</si>
  <si>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</si>
  <si>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</si>
  <si>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</si>
  <si>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</si>
  <si>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</si>
  <si>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</si>
  <si>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</si>
  <si>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</si>
  <si>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</si>
  <si>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</si>
  <si>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</si>
  <si>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</si>
  <si>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</si>
  <si>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</si>
  <si>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</si>
  <si>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2014 год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</si>
  <si>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</si>
  <si>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</si>
  <si>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</si>
  <si>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>КОСГУ</t>
  </si>
  <si>
    <t>Глава</t>
  </si>
  <si>
    <t>Раздел, подраздел</t>
  </si>
  <si>
    <t>Целевая статья</t>
  </si>
  <si>
    <t>Вид</t>
  </si>
  <si>
    <t>0113</t>
  </si>
  <si>
    <t>0104</t>
  </si>
  <si>
    <t>0203</t>
  </si>
  <si>
    <t>4. Обоснование потребности в необходимых ресурсах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</si>
  <si>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</si>
  <si>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</si>
  <si>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</si>
  <si>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</si>
  <si>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</si>
  <si>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</si>
  <si>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</si>
  <si>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</si>
  <si>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</si>
  <si>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</si>
  <si>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</si>
  <si>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</si>
  <si>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</si>
  <si>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83 3 01 04010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</si>
  <si>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</si>
  <si>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</si>
  <si>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>Администрация ЗАТО Видяево  (Специалист по опеке)</t>
  </si>
  <si>
    <t xml:space="preserve">Администрация ЗАТО Видяево (Специалист по опеке) </t>
  </si>
  <si>
    <t>83 3 01 51180</t>
  </si>
  <si>
    <t>83 3 01 75540</t>
  </si>
  <si>
    <t xml:space="preserve">Приложение к подпрограмме </t>
  </si>
  <si>
    <t xml:space="preserve">ВЦП «Обеспечение деятельности Администрации ЗАТО Видяево» 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</si>
  <si>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внебюджетнымифондами</t>
  </si>
  <si>
    <t>200 Закупка товаров, работ и услуг для государственных (муниципальных) нужд</t>
  </si>
  <si>
    <t>800 Иные бюждетные ассигнования</t>
  </si>
  <si>
    <t>600 Предоставление субсидий бюджетным, автономным учреждениям и иным некоммерческим организациям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</si>
  <si>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</si>
  <si>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Объемы и источники финансирования (тыс.руб.)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</si>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</sst>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view="pageBreakPreview" zoomScale="74" zoomScaleNormal="74" zoomScaleSheetLayoutView="74" zoomScalePageLayoutView="0" workbookViewId="0" topLeftCell="A1">
      <selection activeCell="E15" sqref="E15"/>
    </sheetView>
  </sheetViews>
  <sheetFormatPr defaultColWidth="9.140625" defaultRowHeight="15"/>
  <cols>
    <col min="1" max="1" width="5.00390625" style="3" customWidth="1"/>
    <col min="2" max="2" width="27.28125" style="3" customWidth="1"/>
    <col min="3" max="3" width="11.7109375" style="3" customWidth="1"/>
    <col min="4" max="4" width="9.140625" style="3" customWidth="1"/>
    <col min="5" max="5" width="13.7109375" style="3" customWidth="1"/>
    <col min="6" max="6" width="14.00390625" style="3" customWidth="1"/>
    <col min="7" max="7" width="13.8515625" style="3" customWidth="1"/>
    <col min="8" max="8" width="14.421875" style="3" customWidth="1"/>
    <col min="9" max="9" width="14.00390625" style="3" customWidth="1"/>
    <col min="10" max="10" width="13.421875" style="3" customWidth="1"/>
    <col min="11" max="11" width="30.00390625" style="3" customWidth="1"/>
    <col min="12" max="16" width="9.140625" style="3" customWidth="1"/>
    <col min="17" max="18" width="21.8515625" style="3" customWidth="1"/>
    <col min="19" max="16384" width="9.140625" style="3" customWidth="1"/>
  </cols>
  <sheetData>
    <row r="1" spans="11:17" ht="18.75">
      <c r="K1" s="80" t="s">
        <v>70</v>
      </c>
      <c r="L1" s="80"/>
      <c r="M1" s="80"/>
      <c r="N1" s="80"/>
      <c r="O1" s="80"/>
      <c r="P1" s="80"/>
      <c r="Q1" s="80"/>
    </row>
    <row r="2" spans="11:17" ht="18.75">
      <c r="K2" s="80" t="s">
        <v>71</v>
      </c>
      <c r="L2" s="80"/>
      <c r="M2" s="80"/>
      <c r="N2" s="80"/>
      <c r="O2" s="80"/>
      <c r="P2" s="80"/>
      <c r="Q2" s="80"/>
    </row>
    <row r="3" spans="1:17" ht="18.7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ht="19.5" thickBot="1">
      <c r="A4" s="1"/>
    </row>
    <row r="5" spans="1:17" ht="58.5" customHeight="1" thickBot="1">
      <c r="A5" s="90" t="s">
        <v>11</v>
      </c>
      <c r="B5" s="90" t="s">
        <v>10</v>
      </c>
      <c r="C5" s="90" t="s">
        <v>12</v>
      </c>
      <c r="D5" s="82" t="s">
        <v>77</v>
      </c>
      <c r="E5" s="83"/>
      <c r="F5" s="83"/>
      <c r="G5" s="83"/>
      <c r="H5" s="83"/>
      <c r="I5" s="83"/>
      <c r="J5" s="84"/>
      <c r="K5" s="82" t="s">
        <v>8</v>
      </c>
      <c r="L5" s="83"/>
      <c r="M5" s="83"/>
      <c r="N5" s="83"/>
      <c r="O5" s="83"/>
      <c r="P5" s="84"/>
      <c r="Q5" s="90" t="s">
        <v>9</v>
      </c>
    </row>
    <row r="6" spans="1:17" ht="19.5" thickBot="1">
      <c r="A6" s="91"/>
      <c r="B6" s="91"/>
      <c r="C6" s="91"/>
      <c r="D6" s="96" t="s">
        <v>1</v>
      </c>
      <c r="E6" s="97"/>
      <c r="F6" s="37">
        <v>2014</v>
      </c>
      <c r="G6" s="27">
        <v>2015</v>
      </c>
      <c r="H6" s="39">
        <v>2016</v>
      </c>
      <c r="I6" s="27">
        <v>2017</v>
      </c>
      <c r="J6" s="39">
        <v>2018</v>
      </c>
      <c r="K6" s="85" t="s">
        <v>3</v>
      </c>
      <c r="L6" s="43">
        <v>2014</v>
      </c>
      <c r="M6" s="43">
        <v>2015</v>
      </c>
      <c r="N6" s="44">
        <v>2016</v>
      </c>
      <c r="O6" s="43">
        <v>2017</v>
      </c>
      <c r="P6" s="43">
        <v>2018</v>
      </c>
      <c r="Q6" s="91"/>
    </row>
    <row r="7" spans="1:17" ht="39.75" customHeight="1" thickBot="1">
      <c r="A7" s="92"/>
      <c r="B7" s="92"/>
      <c r="C7" s="92"/>
      <c r="D7" s="98"/>
      <c r="E7" s="99"/>
      <c r="F7" s="38" t="s">
        <v>2</v>
      </c>
      <c r="G7" s="38" t="s">
        <v>2</v>
      </c>
      <c r="H7" s="40" t="s">
        <v>2</v>
      </c>
      <c r="I7" s="38" t="s">
        <v>2</v>
      </c>
      <c r="J7" s="40" t="s">
        <v>2</v>
      </c>
      <c r="K7" s="86"/>
      <c r="L7" s="38" t="s">
        <v>2</v>
      </c>
      <c r="M7" s="38" t="s">
        <v>2</v>
      </c>
      <c r="N7" s="40" t="s">
        <v>2</v>
      </c>
      <c r="O7" s="38" t="s">
        <v>2</v>
      </c>
      <c r="P7" s="38" t="s">
        <v>2</v>
      </c>
      <c r="Q7" s="92"/>
    </row>
    <row r="8" spans="1:17" ht="21.75" customHeight="1" thickBot="1">
      <c r="A8" s="40">
        <v>1</v>
      </c>
      <c r="B8" s="38">
        <v>2</v>
      </c>
      <c r="C8" s="41">
        <v>3</v>
      </c>
      <c r="D8" s="38">
        <v>4</v>
      </c>
      <c r="E8" s="41">
        <v>5</v>
      </c>
      <c r="F8" s="38">
        <v>6</v>
      </c>
      <c r="G8" s="41">
        <v>7</v>
      </c>
      <c r="H8" s="38">
        <v>8</v>
      </c>
      <c r="I8" s="41">
        <v>7</v>
      </c>
      <c r="J8" s="38">
        <v>8</v>
      </c>
      <c r="K8" s="41">
        <v>9</v>
      </c>
      <c r="L8" s="38">
        <v>10</v>
      </c>
      <c r="M8" s="41">
        <v>11</v>
      </c>
      <c r="N8" s="38">
        <v>12</v>
      </c>
      <c r="O8" s="42">
        <v>13</v>
      </c>
      <c r="P8" s="42">
        <v>14</v>
      </c>
      <c r="Q8" s="42">
        <v>15</v>
      </c>
    </row>
    <row r="9" spans="1:20" ht="28.5" customHeight="1">
      <c r="A9" s="93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T9" s="2"/>
    </row>
    <row r="10" spans="1:20" ht="38.25" customHeight="1">
      <c r="A10" s="25">
        <v>1</v>
      </c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88"/>
      <c r="P10" s="88"/>
      <c r="Q10" s="89"/>
      <c r="T10" s="2"/>
    </row>
    <row r="11" spans="1:17" ht="42" customHeight="1">
      <c r="A11" s="74" t="s">
        <v>7</v>
      </c>
      <c r="B11" s="81" t="s">
        <v>78</v>
      </c>
      <c r="C11" s="70" t="s">
        <v>60</v>
      </c>
      <c r="D11" s="4" t="s">
        <v>14</v>
      </c>
      <c r="E11" s="46">
        <f>SUM(F11:J11)</f>
        <v>123126.8</v>
      </c>
      <c r="F11" s="46">
        <f>F13+F14</f>
        <v>23572.23</v>
      </c>
      <c r="G11" s="46">
        <f>G13+G14</f>
        <v>23615.09</v>
      </c>
      <c r="H11" s="46">
        <f>H13+H14</f>
        <v>28750.04</v>
      </c>
      <c r="I11" s="46">
        <f>I13+I14</f>
        <v>23819.74</v>
      </c>
      <c r="J11" s="46">
        <f>J13+J14</f>
        <v>23369.7</v>
      </c>
      <c r="K11" s="81" t="s">
        <v>18</v>
      </c>
      <c r="L11" s="70">
        <v>100</v>
      </c>
      <c r="M11" s="70">
        <v>100</v>
      </c>
      <c r="N11" s="70">
        <v>100</v>
      </c>
      <c r="O11" s="70">
        <v>100</v>
      </c>
      <c r="P11" s="70">
        <v>100</v>
      </c>
      <c r="Q11" s="89" t="s">
        <v>22</v>
      </c>
    </row>
    <row r="12" spans="1:17" ht="48" customHeight="1">
      <c r="A12" s="74"/>
      <c r="B12" s="81"/>
      <c r="C12" s="70"/>
      <c r="D12" s="4" t="s">
        <v>4</v>
      </c>
      <c r="E12" s="46"/>
      <c r="F12" s="46"/>
      <c r="G12" s="46"/>
      <c r="H12" s="46"/>
      <c r="I12" s="46"/>
      <c r="J12" s="46"/>
      <c r="K12" s="81"/>
      <c r="L12" s="70"/>
      <c r="M12" s="70"/>
      <c r="N12" s="70"/>
      <c r="O12" s="70"/>
      <c r="P12" s="70"/>
      <c r="Q12" s="89"/>
    </row>
    <row r="13" spans="1:17" ht="39" customHeight="1">
      <c r="A13" s="74"/>
      <c r="B13" s="81"/>
      <c r="C13" s="70"/>
      <c r="D13" s="4" t="s">
        <v>15</v>
      </c>
      <c r="E13" s="46">
        <f>SUM(F13:J13)</f>
        <v>123126.8</v>
      </c>
      <c r="F13" s="46">
        <v>23572.23</v>
      </c>
      <c r="G13" s="46">
        <v>23615.09</v>
      </c>
      <c r="H13" s="46">
        <v>28750.04</v>
      </c>
      <c r="I13" s="46">
        <v>23819.74</v>
      </c>
      <c r="J13" s="46">
        <v>23369.7</v>
      </c>
      <c r="K13" s="81" t="s">
        <v>19</v>
      </c>
      <c r="L13" s="70">
        <v>100</v>
      </c>
      <c r="M13" s="70">
        <v>100</v>
      </c>
      <c r="N13" s="70">
        <v>100</v>
      </c>
      <c r="O13" s="70">
        <v>100</v>
      </c>
      <c r="P13" s="70">
        <v>100</v>
      </c>
      <c r="Q13" s="89"/>
    </row>
    <row r="14" spans="1:17" ht="42.75" customHeight="1">
      <c r="A14" s="74"/>
      <c r="B14" s="81"/>
      <c r="C14" s="70"/>
      <c r="D14" s="4" t="s">
        <v>16</v>
      </c>
      <c r="E14" s="46">
        <f>SUM(F14:H14)</f>
        <v>0</v>
      </c>
      <c r="F14" s="46"/>
      <c r="G14" s="46"/>
      <c r="H14" s="46"/>
      <c r="I14" s="46"/>
      <c r="J14" s="46"/>
      <c r="K14" s="81"/>
      <c r="L14" s="70"/>
      <c r="M14" s="70"/>
      <c r="N14" s="70"/>
      <c r="O14" s="70"/>
      <c r="P14" s="70"/>
      <c r="Q14" s="89"/>
    </row>
    <row r="15" spans="1:17" ht="78.75" customHeight="1">
      <c r="A15" s="74"/>
      <c r="B15" s="81"/>
      <c r="C15" s="70"/>
      <c r="D15" s="4" t="s">
        <v>17</v>
      </c>
      <c r="E15" s="46">
        <f>SUM(F15:H15)</f>
        <v>0</v>
      </c>
      <c r="F15" s="46"/>
      <c r="G15" s="46"/>
      <c r="H15" s="46"/>
      <c r="I15" s="46"/>
      <c r="J15" s="46"/>
      <c r="K15" s="81"/>
      <c r="L15" s="70"/>
      <c r="M15" s="70"/>
      <c r="N15" s="70"/>
      <c r="O15" s="70"/>
      <c r="P15" s="70"/>
      <c r="Q15" s="89"/>
    </row>
    <row r="16" spans="1:17" ht="30" customHeight="1">
      <c r="A16" s="74" t="s">
        <v>20</v>
      </c>
      <c r="B16" s="81" t="s">
        <v>21</v>
      </c>
      <c r="C16" s="70" t="s">
        <v>60</v>
      </c>
      <c r="D16" s="4" t="s">
        <v>14</v>
      </c>
      <c r="E16" s="46">
        <f>SUM(F16:J16)</f>
        <v>3694.3</v>
      </c>
      <c r="F16" s="46">
        <f>SUM(F18:F20)</f>
        <v>815.8</v>
      </c>
      <c r="G16" s="46">
        <f>SUM(G18:G20)</f>
        <v>622</v>
      </c>
      <c r="H16" s="46">
        <f>SUM(H18:H20)</f>
        <v>684.9</v>
      </c>
      <c r="I16" s="46">
        <f>SUM(I18:I20)</f>
        <v>785.8</v>
      </c>
      <c r="J16" s="46">
        <f>SUM(J18:J20)</f>
        <v>785.8</v>
      </c>
      <c r="K16" s="81" t="s">
        <v>19</v>
      </c>
      <c r="L16" s="70">
        <v>100</v>
      </c>
      <c r="M16" s="70">
        <v>100</v>
      </c>
      <c r="N16" s="70">
        <v>100</v>
      </c>
      <c r="O16" s="70">
        <v>100</v>
      </c>
      <c r="P16" s="70">
        <v>100</v>
      </c>
      <c r="Q16" s="89" t="s">
        <v>23</v>
      </c>
    </row>
    <row r="17" spans="1:17" ht="30" customHeight="1">
      <c r="A17" s="74"/>
      <c r="B17" s="81"/>
      <c r="C17" s="70"/>
      <c r="D17" s="4" t="s">
        <v>4</v>
      </c>
      <c r="E17" s="46"/>
      <c r="F17" s="46"/>
      <c r="G17" s="46"/>
      <c r="H17" s="46"/>
      <c r="I17" s="46"/>
      <c r="J17" s="46"/>
      <c r="K17" s="81"/>
      <c r="L17" s="70"/>
      <c r="M17" s="70"/>
      <c r="N17" s="70"/>
      <c r="O17" s="70"/>
      <c r="P17" s="70"/>
      <c r="Q17" s="89"/>
    </row>
    <row r="18" spans="1:17" ht="30" customHeight="1">
      <c r="A18" s="74"/>
      <c r="B18" s="81"/>
      <c r="C18" s="70"/>
      <c r="D18" s="4" t="s">
        <v>15</v>
      </c>
      <c r="E18" s="46">
        <f>SUM(F18:H18)</f>
        <v>0</v>
      </c>
      <c r="F18" s="46"/>
      <c r="G18" s="46"/>
      <c r="H18" s="46"/>
      <c r="I18" s="46"/>
      <c r="J18" s="46"/>
      <c r="K18" s="81"/>
      <c r="L18" s="70"/>
      <c r="M18" s="70"/>
      <c r="N18" s="70"/>
      <c r="O18" s="70"/>
      <c r="P18" s="70"/>
      <c r="Q18" s="89"/>
    </row>
    <row r="19" spans="1:17" ht="30" customHeight="1">
      <c r="A19" s="74"/>
      <c r="B19" s="81"/>
      <c r="C19" s="70"/>
      <c r="D19" s="4" t="s">
        <v>16</v>
      </c>
      <c r="E19" s="46">
        <f>SUM(F19:H19)</f>
        <v>0</v>
      </c>
      <c r="F19" s="46"/>
      <c r="G19" s="46"/>
      <c r="H19" s="46"/>
      <c r="I19" s="46"/>
      <c r="J19" s="46"/>
      <c r="K19" s="81"/>
      <c r="L19" s="70"/>
      <c r="M19" s="70"/>
      <c r="N19" s="70"/>
      <c r="O19" s="70"/>
      <c r="P19" s="70"/>
      <c r="Q19" s="89"/>
    </row>
    <row r="20" spans="1:17" ht="39.75" customHeight="1">
      <c r="A20" s="74"/>
      <c r="B20" s="81"/>
      <c r="C20" s="70"/>
      <c r="D20" s="4" t="s">
        <v>17</v>
      </c>
      <c r="E20" s="46">
        <f>SUM(F20:J20)</f>
        <v>3694.3</v>
      </c>
      <c r="F20" s="46">
        <v>815.8</v>
      </c>
      <c r="G20" s="46">
        <v>622</v>
      </c>
      <c r="H20" s="46">
        <v>684.9</v>
      </c>
      <c r="I20" s="46">
        <v>785.8</v>
      </c>
      <c r="J20" s="46">
        <v>785.8</v>
      </c>
      <c r="K20" s="81"/>
      <c r="L20" s="70"/>
      <c r="M20" s="70"/>
      <c r="N20" s="70"/>
      <c r="O20" s="70"/>
      <c r="P20" s="70"/>
      <c r="Q20" s="89"/>
    </row>
    <row r="21" spans="1:17" ht="30" customHeight="1">
      <c r="A21" s="74" t="s">
        <v>24</v>
      </c>
      <c r="B21" s="81" t="s">
        <v>27</v>
      </c>
      <c r="C21" s="70" t="s">
        <v>60</v>
      </c>
      <c r="D21" s="4" t="s">
        <v>14</v>
      </c>
      <c r="E21" s="46">
        <f>SUM(F21:J21)</f>
        <v>1397.1</v>
      </c>
      <c r="F21" s="46">
        <f>SUM(F23:F25)</f>
        <v>291.1</v>
      </c>
      <c r="G21" s="46">
        <f>SUM(G23:G25)</f>
        <v>281.8</v>
      </c>
      <c r="H21" s="46">
        <f>SUM(H23:H25)</f>
        <v>291.4</v>
      </c>
      <c r="I21" s="46">
        <f>SUM(I23:I25)</f>
        <v>266.4</v>
      </c>
      <c r="J21" s="46">
        <f>SUM(J23:J25)</f>
        <v>266.4</v>
      </c>
      <c r="K21" s="81" t="s">
        <v>19</v>
      </c>
      <c r="L21" s="70">
        <v>100</v>
      </c>
      <c r="M21" s="70">
        <v>100</v>
      </c>
      <c r="N21" s="70">
        <v>100</v>
      </c>
      <c r="O21" s="70">
        <v>100</v>
      </c>
      <c r="P21" s="70">
        <v>100</v>
      </c>
      <c r="Q21" s="89" t="s">
        <v>55</v>
      </c>
    </row>
    <row r="22" spans="1:17" ht="30" customHeight="1">
      <c r="A22" s="74"/>
      <c r="B22" s="81"/>
      <c r="C22" s="70"/>
      <c r="D22" s="4" t="s">
        <v>4</v>
      </c>
      <c r="E22" s="46"/>
      <c r="F22" s="46"/>
      <c r="G22" s="46"/>
      <c r="H22" s="46"/>
      <c r="I22" s="46"/>
      <c r="J22" s="46"/>
      <c r="K22" s="81"/>
      <c r="L22" s="70"/>
      <c r="M22" s="70"/>
      <c r="N22" s="70"/>
      <c r="O22" s="70"/>
      <c r="P22" s="70"/>
      <c r="Q22" s="89"/>
    </row>
    <row r="23" spans="1:17" ht="30" customHeight="1">
      <c r="A23" s="74"/>
      <c r="B23" s="81"/>
      <c r="C23" s="70"/>
      <c r="D23" s="4" t="s">
        <v>15</v>
      </c>
      <c r="E23" s="46">
        <f>SUM(F23:H23)</f>
        <v>0</v>
      </c>
      <c r="F23" s="46"/>
      <c r="G23" s="46"/>
      <c r="H23" s="46"/>
      <c r="I23" s="46"/>
      <c r="J23" s="46"/>
      <c r="K23" s="81"/>
      <c r="L23" s="70"/>
      <c r="M23" s="70"/>
      <c r="N23" s="70"/>
      <c r="O23" s="70"/>
      <c r="P23" s="70"/>
      <c r="Q23" s="89"/>
    </row>
    <row r="24" spans="1:17" ht="35.25" customHeight="1">
      <c r="A24" s="74"/>
      <c r="B24" s="81"/>
      <c r="C24" s="70"/>
      <c r="D24" s="4" t="s">
        <v>16</v>
      </c>
      <c r="E24" s="46">
        <f>SUM(F24:H24)</f>
        <v>0</v>
      </c>
      <c r="F24" s="46"/>
      <c r="G24" s="46"/>
      <c r="H24" s="46"/>
      <c r="I24" s="46"/>
      <c r="J24" s="46"/>
      <c r="K24" s="81"/>
      <c r="L24" s="70"/>
      <c r="M24" s="70"/>
      <c r="N24" s="70"/>
      <c r="O24" s="70"/>
      <c r="P24" s="70"/>
      <c r="Q24" s="89"/>
    </row>
    <row r="25" spans="1:17" ht="40.5" customHeight="1">
      <c r="A25" s="74"/>
      <c r="B25" s="81"/>
      <c r="C25" s="70"/>
      <c r="D25" s="4" t="s">
        <v>17</v>
      </c>
      <c r="E25" s="46">
        <f>SUM(F25:J25)</f>
        <v>1397.1</v>
      </c>
      <c r="F25" s="46">
        <v>291.1</v>
      </c>
      <c r="G25" s="46">
        <v>281.8</v>
      </c>
      <c r="H25" s="46">
        <v>291.4</v>
      </c>
      <c r="I25" s="46">
        <v>266.4</v>
      </c>
      <c r="J25" s="46">
        <v>266.4</v>
      </c>
      <c r="K25" s="81"/>
      <c r="L25" s="70"/>
      <c r="M25" s="70"/>
      <c r="N25" s="70"/>
      <c r="O25" s="70"/>
      <c r="P25" s="70"/>
      <c r="Q25" s="89"/>
    </row>
    <row r="26" spans="1:17" ht="25.5" customHeight="1">
      <c r="A26" s="74" t="s">
        <v>26</v>
      </c>
      <c r="B26" s="81" t="s">
        <v>61</v>
      </c>
      <c r="C26" s="70" t="s">
        <v>60</v>
      </c>
      <c r="D26" s="4" t="s">
        <v>14</v>
      </c>
      <c r="E26" s="46">
        <f>SUM(F26:J26)</f>
        <v>5.13</v>
      </c>
      <c r="F26" s="46">
        <f>SUM(F28:F30)</f>
        <v>0</v>
      </c>
      <c r="G26" s="46">
        <f>SUM(G28:G30)</f>
        <v>0</v>
      </c>
      <c r="H26" s="47">
        <f>SUM(H28:H30)</f>
        <v>5.13</v>
      </c>
      <c r="I26" s="46">
        <f>SUM(I28:I30)</f>
        <v>0</v>
      </c>
      <c r="J26" s="46">
        <f>SUM(J28:J30)</f>
        <v>0</v>
      </c>
      <c r="K26" s="81" t="s">
        <v>19</v>
      </c>
      <c r="L26" s="70">
        <v>100</v>
      </c>
      <c r="M26" s="70">
        <v>100</v>
      </c>
      <c r="N26" s="70">
        <v>100</v>
      </c>
      <c r="O26" s="70">
        <v>100</v>
      </c>
      <c r="P26" s="70">
        <v>100</v>
      </c>
      <c r="Q26" s="89" t="s">
        <v>25</v>
      </c>
    </row>
    <row r="27" spans="1:17" ht="25.5" customHeight="1">
      <c r="A27" s="74"/>
      <c r="B27" s="81"/>
      <c r="C27" s="70"/>
      <c r="D27" s="4" t="s">
        <v>4</v>
      </c>
      <c r="E27" s="46"/>
      <c r="F27" s="46"/>
      <c r="G27" s="46"/>
      <c r="H27" s="46"/>
      <c r="I27" s="46"/>
      <c r="J27" s="46"/>
      <c r="K27" s="81"/>
      <c r="L27" s="70"/>
      <c r="M27" s="70"/>
      <c r="N27" s="70"/>
      <c r="O27" s="70"/>
      <c r="P27" s="70"/>
      <c r="Q27" s="89"/>
    </row>
    <row r="28" spans="1:17" ht="25.5" customHeight="1">
      <c r="A28" s="74"/>
      <c r="B28" s="81"/>
      <c r="C28" s="70"/>
      <c r="D28" s="4" t="s">
        <v>15</v>
      </c>
      <c r="E28" s="46">
        <f>SUM(F28:H28)</f>
        <v>0</v>
      </c>
      <c r="F28" s="46"/>
      <c r="G28" s="46"/>
      <c r="H28" s="46"/>
      <c r="I28" s="46"/>
      <c r="J28" s="46"/>
      <c r="K28" s="81"/>
      <c r="L28" s="70"/>
      <c r="M28" s="70"/>
      <c r="N28" s="70"/>
      <c r="O28" s="70"/>
      <c r="P28" s="70"/>
      <c r="Q28" s="89"/>
    </row>
    <row r="29" spans="1:17" ht="25.5" customHeight="1">
      <c r="A29" s="74"/>
      <c r="B29" s="81"/>
      <c r="C29" s="70"/>
      <c r="D29" s="4" t="s">
        <v>16</v>
      </c>
      <c r="E29" s="46">
        <f>SUM(F29:H29)</f>
        <v>0</v>
      </c>
      <c r="F29" s="46"/>
      <c r="G29" s="46"/>
      <c r="H29" s="46"/>
      <c r="I29" s="46"/>
      <c r="J29" s="46"/>
      <c r="K29" s="81"/>
      <c r="L29" s="70"/>
      <c r="M29" s="70"/>
      <c r="N29" s="70"/>
      <c r="O29" s="70"/>
      <c r="P29" s="70"/>
      <c r="Q29" s="89"/>
    </row>
    <row r="30" spans="1:17" ht="32.25" customHeight="1">
      <c r="A30" s="74"/>
      <c r="B30" s="81"/>
      <c r="C30" s="70"/>
      <c r="D30" s="4" t="s">
        <v>17</v>
      </c>
      <c r="E30" s="46">
        <f>SUM(F30:J30)</f>
        <v>5.13</v>
      </c>
      <c r="F30" s="46">
        <v>0</v>
      </c>
      <c r="G30" s="46">
        <v>0</v>
      </c>
      <c r="H30" s="46">
        <v>5.13</v>
      </c>
      <c r="I30" s="46">
        <v>0</v>
      </c>
      <c r="J30" s="46">
        <v>0</v>
      </c>
      <c r="K30" s="81"/>
      <c r="L30" s="70"/>
      <c r="M30" s="70"/>
      <c r="N30" s="70"/>
      <c r="O30" s="70"/>
      <c r="P30" s="70"/>
      <c r="Q30" s="89"/>
    </row>
    <row r="31" spans="1:17" ht="30" customHeight="1">
      <c r="A31" s="74" t="s">
        <v>29</v>
      </c>
      <c r="B31" s="81" t="s">
        <v>50</v>
      </c>
      <c r="C31" s="70" t="s">
        <v>60</v>
      </c>
      <c r="D31" s="4" t="s">
        <v>14</v>
      </c>
      <c r="E31" s="46">
        <f>SUM(F31:J31)</f>
        <v>493.1</v>
      </c>
      <c r="F31" s="46">
        <v>170.6</v>
      </c>
      <c r="G31" s="46">
        <f>SUM(G33:G35)</f>
        <v>75</v>
      </c>
      <c r="H31" s="46">
        <f>SUM(H33:H35)</f>
        <v>82.5</v>
      </c>
      <c r="I31" s="46">
        <f>SUM(I33:I35)</f>
        <v>82.5</v>
      </c>
      <c r="J31" s="46">
        <f>SUM(J33:J35)</f>
        <v>82.5</v>
      </c>
      <c r="K31" s="81" t="s">
        <v>19</v>
      </c>
      <c r="L31" s="70">
        <v>100</v>
      </c>
      <c r="M31" s="70">
        <v>100</v>
      </c>
      <c r="N31" s="70">
        <v>100</v>
      </c>
      <c r="O31" s="70">
        <v>100</v>
      </c>
      <c r="P31" s="70">
        <v>100</v>
      </c>
      <c r="Q31" s="89" t="s">
        <v>56</v>
      </c>
    </row>
    <row r="32" spans="1:17" ht="30" customHeight="1">
      <c r="A32" s="74"/>
      <c r="B32" s="81"/>
      <c r="C32" s="70"/>
      <c r="D32" s="4" t="s">
        <v>4</v>
      </c>
      <c r="E32" s="46"/>
      <c r="F32" s="46"/>
      <c r="G32" s="46"/>
      <c r="H32" s="46"/>
      <c r="I32" s="46"/>
      <c r="J32" s="46"/>
      <c r="K32" s="81"/>
      <c r="L32" s="70"/>
      <c r="M32" s="70"/>
      <c r="N32" s="70"/>
      <c r="O32" s="70"/>
      <c r="P32" s="70"/>
      <c r="Q32" s="89"/>
    </row>
    <row r="33" spans="1:17" ht="30.75" customHeight="1">
      <c r="A33" s="74"/>
      <c r="B33" s="81"/>
      <c r="C33" s="70"/>
      <c r="D33" s="4" t="s">
        <v>15</v>
      </c>
      <c r="E33" s="46">
        <f>SUM(F33:H33)</f>
        <v>0</v>
      </c>
      <c r="F33" s="46"/>
      <c r="G33" s="46"/>
      <c r="H33" s="46"/>
      <c r="I33" s="46"/>
      <c r="J33" s="46"/>
      <c r="K33" s="81"/>
      <c r="L33" s="70"/>
      <c r="M33" s="70"/>
      <c r="N33" s="70"/>
      <c r="O33" s="70"/>
      <c r="P33" s="70"/>
      <c r="Q33" s="89"/>
    </row>
    <row r="34" spans="1:17" ht="32.25" customHeight="1">
      <c r="A34" s="74"/>
      <c r="B34" s="81"/>
      <c r="C34" s="70"/>
      <c r="D34" s="4" t="s">
        <v>16</v>
      </c>
      <c r="E34" s="46">
        <f>SUM(F34:J34)</f>
        <v>493.1</v>
      </c>
      <c r="F34" s="46">
        <v>170.6</v>
      </c>
      <c r="G34" s="46">
        <v>75</v>
      </c>
      <c r="H34" s="46">
        <v>82.5</v>
      </c>
      <c r="I34" s="46">
        <v>82.5</v>
      </c>
      <c r="J34" s="46">
        <v>82.5</v>
      </c>
      <c r="K34" s="81"/>
      <c r="L34" s="70"/>
      <c r="M34" s="70"/>
      <c r="N34" s="70"/>
      <c r="O34" s="70"/>
      <c r="P34" s="70"/>
      <c r="Q34" s="89"/>
    </row>
    <row r="35" spans="1:17" ht="30" customHeight="1">
      <c r="A35" s="74"/>
      <c r="B35" s="81"/>
      <c r="C35" s="70"/>
      <c r="D35" s="4" t="s">
        <v>17</v>
      </c>
      <c r="E35" s="46">
        <f>SUM(F35:H35)</f>
        <v>0</v>
      </c>
      <c r="F35" s="46"/>
      <c r="G35" s="46"/>
      <c r="H35" s="46"/>
      <c r="I35" s="46"/>
      <c r="J35" s="46"/>
      <c r="K35" s="81"/>
      <c r="L35" s="70"/>
      <c r="M35" s="70"/>
      <c r="N35" s="70"/>
      <c r="O35" s="70"/>
      <c r="P35" s="70"/>
      <c r="Q35" s="89"/>
    </row>
    <row r="36" spans="1:17" ht="18.75">
      <c r="A36" s="74" t="s">
        <v>30</v>
      </c>
      <c r="B36" s="81" t="s">
        <v>51</v>
      </c>
      <c r="C36" s="61" t="s">
        <v>13</v>
      </c>
      <c r="D36" s="4" t="s">
        <v>14</v>
      </c>
      <c r="E36" s="46">
        <f>SUM(F36:J36)</f>
        <v>4377</v>
      </c>
      <c r="F36" s="46">
        <f>SUM(F38:F40)</f>
        <v>853</v>
      </c>
      <c r="G36" s="46">
        <f>SUM(G38:G40)</f>
        <v>881</v>
      </c>
      <c r="H36" s="46">
        <f>SUM(H38:H40)</f>
        <v>881</v>
      </c>
      <c r="I36" s="46">
        <f>SUM(I38:I40)</f>
        <v>881</v>
      </c>
      <c r="J36" s="46">
        <f>SUM(J38:J40)</f>
        <v>881</v>
      </c>
      <c r="K36" s="81" t="s">
        <v>19</v>
      </c>
      <c r="L36" s="70">
        <v>100</v>
      </c>
      <c r="M36" s="70">
        <v>100</v>
      </c>
      <c r="N36" s="70">
        <v>100</v>
      </c>
      <c r="O36" s="70">
        <v>100</v>
      </c>
      <c r="P36" s="70">
        <v>100</v>
      </c>
      <c r="Q36" s="89" t="s">
        <v>57</v>
      </c>
    </row>
    <row r="37" spans="1:17" ht="18.75">
      <c r="A37" s="74"/>
      <c r="B37" s="81"/>
      <c r="C37" s="62"/>
      <c r="D37" s="4" t="s">
        <v>4</v>
      </c>
      <c r="E37" s="46"/>
      <c r="F37" s="46"/>
      <c r="G37" s="46"/>
      <c r="H37" s="46"/>
      <c r="I37" s="46"/>
      <c r="J37" s="46"/>
      <c r="K37" s="81"/>
      <c r="L37" s="70"/>
      <c r="M37" s="70"/>
      <c r="N37" s="70"/>
      <c r="O37" s="70"/>
      <c r="P37" s="70"/>
      <c r="Q37" s="89"/>
    </row>
    <row r="38" spans="1:17" ht="24.75" customHeight="1">
      <c r="A38" s="74"/>
      <c r="B38" s="81"/>
      <c r="C38" s="62"/>
      <c r="D38" s="4" t="s">
        <v>15</v>
      </c>
      <c r="E38" s="46">
        <f>SUM(F38:H38)</f>
        <v>0</v>
      </c>
      <c r="F38" s="46"/>
      <c r="G38" s="46"/>
      <c r="H38" s="46"/>
      <c r="I38" s="46"/>
      <c r="J38" s="46"/>
      <c r="K38" s="81"/>
      <c r="L38" s="70"/>
      <c r="M38" s="70"/>
      <c r="N38" s="70"/>
      <c r="O38" s="70"/>
      <c r="P38" s="70"/>
      <c r="Q38" s="89"/>
    </row>
    <row r="39" spans="1:17" ht="33" customHeight="1">
      <c r="A39" s="74"/>
      <c r="B39" s="81"/>
      <c r="C39" s="62"/>
      <c r="D39" s="4" t="s">
        <v>16</v>
      </c>
      <c r="E39" s="46">
        <f>SUM(F39:J39)</f>
        <v>4377</v>
      </c>
      <c r="F39" s="46">
        <v>853</v>
      </c>
      <c r="G39" s="46">
        <v>881</v>
      </c>
      <c r="H39" s="46">
        <v>881</v>
      </c>
      <c r="I39" s="46">
        <v>881</v>
      </c>
      <c r="J39" s="46">
        <v>881</v>
      </c>
      <c r="K39" s="81"/>
      <c r="L39" s="70"/>
      <c r="M39" s="70"/>
      <c r="N39" s="70"/>
      <c r="O39" s="70"/>
      <c r="P39" s="70"/>
      <c r="Q39" s="89"/>
    </row>
    <row r="40" spans="1:17" ht="51" customHeight="1">
      <c r="A40" s="76"/>
      <c r="B40" s="81"/>
      <c r="C40" s="63"/>
      <c r="D40" s="4" t="s">
        <v>17</v>
      </c>
      <c r="E40" s="46">
        <f aca="true" t="shared" si="0" ref="E40:E45">SUM(F40:J40)</f>
        <v>0</v>
      </c>
      <c r="F40" s="46"/>
      <c r="G40" s="46"/>
      <c r="H40" s="46"/>
      <c r="I40" s="46"/>
      <c r="J40" s="46"/>
      <c r="K40" s="81"/>
      <c r="L40" s="70"/>
      <c r="M40" s="70"/>
      <c r="N40" s="70"/>
      <c r="O40" s="70"/>
      <c r="P40" s="70"/>
      <c r="Q40" s="89"/>
    </row>
    <row r="41" spans="1:17" ht="36.75" customHeight="1">
      <c r="A41" s="76" t="s">
        <v>62</v>
      </c>
      <c r="B41" s="71" t="s">
        <v>64</v>
      </c>
      <c r="C41" s="61"/>
      <c r="D41" s="4" t="s">
        <v>14</v>
      </c>
      <c r="E41" s="46">
        <f t="shared" si="0"/>
        <v>881</v>
      </c>
      <c r="F41" s="46">
        <f>SUM(F42:F45)</f>
        <v>0</v>
      </c>
      <c r="G41" s="46">
        <f>SUM(G42:G45)</f>
        <v>0</v>
      </c>
      <c r="H41" s="46">
        <f>SUM(H42:H45)</f>
        <v>881</v>
      </c>
      <c r="I41" s="46">
        <f>SUM(I42:I45)</f>
        <v>0</v>
      </c>
      <c r="J41" s="46">
        <f>SUM(J42:J45)</f>
        <v>0</v>
      </c>
      <c r="K41" s="71" t="s">
        <v>19</v>
      </c>
      <c r="L41" s="61">
        <v>100</v>
      </c>
      <c r="M41" s="61">
        <v>100</v>
      </c>
      <c r="N41" s="61">
        <v>100</v>
      </c>
      <c r="O41" s="61">
        <v>100</v>
      </c>
      <c r="P41" s="61">
        <v>100</v>
      </c>
      <c r="Q41" s="103" t="s">
        <v>66</v>
      </c>
    </row>
    <row r="42" spans="1:17" ht="51" customHeight="1">
      <c r="A42" s="77"/>
      <c r="B42" s="72"/>
      <c r="C42" s="62"/>
      <c r="D42" s="4" t="s">
        <v>4</v>
      </c>
      <c r="E42" s="46">
        <f t="shared" si="0"/>
        <v>0</v>
      </c>
      <c r="F42" s="46"/>
      <c r="G42" s="46"/>
      <c r="H42" s="46"/>
      <c r="I42" s="46"/>
      <c r="J42" s="46"/>
      <c r="K42" s="72"/>
      <c r="L42" s="62"/>
      <c r="M42" s="62"/>
      <c r="N42" s="62"/>
      <c r="O42" s="62"/>
      <c r="P42" s="62"/>
      <c r="Q42" s="104"/>
    </row>
    <row r="43" spans="1:17" ht="39.75" customHeight="1">
      <c r="A43" s="77"/>
      <c r="B43" s="72"/>
      <c r="C43" s="62"/>
      <c r="D43" s="4" t="s">
        <v>15</v>
      </c>
      <c r="E43" s="46">
        <f t="shared" si="0"/>
        <v>0</v>
      </c>
      <c r="F43" s="46"/>
      <c r="G43" s="46"/>
      <c r="H43" s="46"/>
      <c r="I43" s="46"/>
      <c r="J43" s="46"/>
      <c r="K43" s="72"/>
      <c r="L43" s="62"/>
      <c r="M43" s="62"/>
      <c r="N43" s="62"/>
      <c r="O43" s="62"/>
      <c r="P43" s="62"/>
      <c r="Q43" s="104"/>
    </row>
    <row r="44" spans="1:17" ht="69" customHeight="1">
      <c r="A44" s="77"/>
      <c r="B44" s="72"/>
      <c r="C44" s="62"/>
      <c r="D44" s="4" t="s">
        <v>16</v>
      </c>
      <c r="E44" s="46">
        <f t="shared" si="0"/>
        <v>881</v>
      </c>
      <c r="F44" s="46">
        <v>0</v>
      </c>
      <c r="G44" s="46">
        <v>0</v>
      </c>
      <c r="H44" s="46">
        <v>881</v>
      </c>
      <c r="I44" s="46">
        <v>0</v>
      </c>
      <c r="J44" s="46">
        <v>0</v>
      </c>
      <c r="K44" s="72"/>
      <c r="L44" s="62"/>
      <c r="M44" s="62"/>
      <c r="N44" s="62"/>
      <c r="O44" s="62"/>
      <c r="P44" s="62"/>
      <c r="Q44" s="104"/>
    </row>
    <row r="45" spans="1:17" ht="134.25" customHeight="1">
      <c r="A45" s="79"/>
      <c r="B45" s="73"/>
      <c r="C45" s="63"/>
      <c r="D45" s="4" t="s">
        <v>17</v>
      </c>
      <c r="E45" s="46">
        <f t="shared" si="0"/>
        <v>0</v>
      </c>
      <c r="F45" s="46"/>
      <c r="G45" s="46"/>
      <c r="H45" s="46"/>
      <c r="I45" s="46"/>
      <c r="J45" s="46"/>
      <c r="K45" s="73"/>
      <c r="L45" s="63"/>
      <c r="M45" s="63"/>
      <c r="N45" s="63"/>
      <c r="O45" s="63"/>
      <c r="P45" s="63"/>
      <c r="Q45" s="105"/>
    </row>
    <row r="46" spans="1:17" ht="34.5" customHeight="1">
      <c r="A46" s="76" t="s">
        <v>79</v>
      </c>
      <c r="B46" s="71" t="s">
        <v>65</v>
      </c>
      <c r="C46" s="61"/>
      <c r="D46" s="4" t="s">
        <v>14</v>
      </c>
      <c r="E46" s="46">
        <f>SUM(F46:J46)</f>
        <v>22</v>
      </c>
      <c r="F46" s="46">
        <f>SUM(F47:F50)</f>
        <v>0</v>
      </c>
      <c r="G46" s="46">
        <f>SUM(G47:G50)</f>
        <v>0</v>
      </c>
      <c r="H46" s="46">
        <f>SUM(H47:H50)</f>
        <v>22</v>
      </c>
      <c r="I46" s="46">
        <f>SUM(I47:I50)</f>
        <v>0</v>
      </c>
      <c r="J46" s="46">
        <f>SUM(J47:J50)</f>
        <v>0</v>
      </c>
      <c r="K46" s="71" t="s">
        <v>19</v>
      </c>
      <c r="L46" s="61">
        <v>100</v>
      </c>
      <c r="M46" s="61">
        <v>100</v>
      </c>
      <c r="N46" s="61">
        <v>100</v>
      </c>
      <c r="O46" s="61">
        <v>100</v>
      </c>
      <c r="P46" s="61">
        <v>100</v>
      </c>
      <c r="Q46" s="103" t="s">
        <v>67</v>
      </c>
    </row>
    <row r="47" spans="1:17" ht="39" customHeight="1">
      <c r="A47" s="77"/>
      <c r="B47" s="72"/>
      <c r="C47" s="62"/>
      <c r="D47" s="4" t="s">
        <v>4</v>
      </c>
      <c r="E47" s="46"/>
      <c r="F47" s="46"/>
      <c r="G47" s="46"/>
      <c r="H47" s="46"/>
      <c r="I47" s="46"/>
      <c r="J47" s="46"/>
      <c r="K47" s="72"/>
      <c r="L47" s="62"/>
      <c r="M47" s="62"/>
      <c r="N47" s="62"/>
      <c r="O47" s="62"/>
      <c r="P47" s="62"/>
      <c r="Q47" s="104"/>
    </row>
    <row r="48" spans="1:17" ht="45.75" customHeight="1">
      <c r="A48" s="77"/>
      <c r="B48" s="72"/>
      <c r="C48" s="62"/>
      <c r="D48" s="4" t="s">
        <v>15</v>
      </c>
      <c r="E48" s="46">
        <f>SUM(F48:J48)</f>
        <v>0</v>
      </c>
      <c r="F48" s="46"/>
      <c r="G48" s="46"/>
      <c r="H48" s="46"/>
      <c r="I48" s="46"/>
      <c r="J48" s="46"/>
      <c r="K48" s="72"/>
      <c r="L48" s="62"/>
      <c r="M48" s="62"/>
      <c r="N48" s="62"/>
      <c r="O48" s="62"/>
      <c r="P48" s="62"/>
      <c r="Q48" s="104"/>
    </row>
    <row r="49" spans="1:17" ht="96.75" customHeight="1">
      <c r="A49" s="77"/>
      <c r="B49" s="72"/>
      <c r="C49" s="62"/>
      <c r="D49" s="4" t="s">
        <v>16</v>
      </c>
      <c r="E49" s="46">
        <f>SUM(F49:J49)</f>
        <v>22</v>
      </c>
      <c r="F49" s="46">
        <v>0</v>
      </c>
      <c r="G49" s="46">
        <v>0</v>
      </c>
      <c r="H49" s="46">
        <v>22</v>
      </c>
      <c r="I49" s="46">
        <v>0</v>
      </c>
      <c r="J49" s="46">
        <v>0</v>
      </c>
      <c r="K49" s="72"/>
      <c r="L49" s="62"/>
      <c r="M49" s="62"/>
      <c r="N49" s="62"/>
      <c r="O49" s="62"/>
      <c r="P49" s="62"/>
      <c r="Q49" s="104"/>
    </row>
    <row r="50" spans="1:17" ht="96" customHeight="1">
      <c r="A50" s="79"/>
      <c r="B50" s="73"/>
      <c r="C50" s="63"/>
      <c r="D50" s="4" t="s">
        <v>17</v>
      </c>
      <c r="E50" s="46">
        <f>SUM(F50:J50)</f>
        <v>0</v>
      </c>
      <c r="F50" s="46"/>
      <c r="G50" s="46"/>
      <c r="H50" s="46"/>
      <c r="I50" s="46"/>
      <c r="J50" s="46"/>
      <c r="K50" s="73"/>
      <c r="L50" s="63"/>
      <c r="M50" s="63"/>
      <c r="N50" s="63"/>
      <c r="O50" s="63"/>
      <c r="P50" s="63"/>
      <c r="Q50" s="105"/>
    </row>
    <row r="51" spans="1:17" ht="0.75" customHeight="1" hidden="1">
      <c r="A51" s="76" t="s">
        <v>30</v>
      </c>
      <c r="B51" s="71" t="s">
        <v>28</v>
      </c>
      <c r="C51" s="61" t="s">
        <v>60</v>
      </c>
      <c r="D51" s="4" t="s">
        <v>14</v>
      </c>
      <c r="E51" s="46">
        <f>SUM(F51:H51)</f>
        <v>0</v>
      </c>
      <c r="F51" s="46">
        <f>SUM(F53:F55)</f>
        <v>0</v>
      </c>
      <c r="G51" s="46">
        <f>SUM(G53:G55)</f>
        <v>0</v>
      </c>
      <c r="H51" s="46">
        <f>SUM(H53:H55)</f>
        <v>0</v>
      </c>
      <c r="I51" s="46">
        <v>0</v>
      </c>
      <c r="J51" s="46">
        <f>SUM(J53:J55)</f>
        <v>0</v>
      </c>
      <c r="K51" s="71" t="s">
        <v>19</v>
      </c>
      <c r="L51" s="61">
        <v>100</v>
      </c>
      <c r="M51" s="61">
        <v>100</v>
      </c>
      <c r="N51" s="61">
        <v>100</v>
      </c>
      <c r="O51" s="61">
        <v>100</v>
      </c>
      <c r="P51" s="61">
        <v>100</v>
      </c>
      <c r="Q51" s="103" t="s">
        <v>25</v>
      </c>
    </row>
    <row r="52" spans="1:17" ht="37.5" customHeight="1" hidden="1">
      <c r="A52" s="77"/>
      <c r="B52" s="72"/>
      <c r="C52" s="62"/>
      <c r="D52" s="4" t="s">
        <v>4</v>
      </c>
      <c r="E52" s="46"/>
      <c r="F52" s="46"/>
      <c r="G52" s="46"/>
      <c r="H52" s="46"/>
      <c r="I52" s="46"/>
      <c r="J52" s="46"/>
      <c r="K52" s="72"/>
      <c r="L52" s="62"/>
      <c r="M52" s="62"/>
      <c r="N52" s="62"/>
      <c r="O52" s="62"/>
      <c r="P52" s="62"/>
      <c r="Q52" s="104"/>
    </row>
    <row r="53" spans="1:17" ht="46.5" customHeight="1" hidden="1">
      <c r="A53" s="77"/>
      <c r="B53" s="72"/>
      <c r="C53" s="62"/>
      <c r="D53" s="4" t="s">
        <v>15</v>
      </c>
      <c r="E53" s="46">
        <v>0</v>
      </c>
      <c r="F53" s="46"/>
      <c r="G53" s="46"/>
      <c r="H53" s="46"/>
      <c r="I53" s="46"/>
      <c r="J53" s="46"/>
      <c r="K53" s="72"/>
      <c r="L53" s="62"/>
      <c r="M53" s="62"/>
      <c r="N53" s="62"/>
      <c r="O53" s="62"/>
      <c r="P53" s="62"/>
      <c r="Q53" s="104"/>
    </row>
    <row r="54" spans="1:17" ht="52.5" customHeight="1" hidden="1">
      <c r="A54" s="77"/>
      <c r="B54" s="72"/>
      <c r="C54" s="62"/>
      <c r="D54" s="4" t="s">
        <v>16</v>
      </c>
      <c r="E54" s="46">
        <f>SUM(F54:H54)</f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72"/>
      <c r="L54" s="62"/>
      <c r="M54" s="62"/>
      <c r="N54" s="62"/>
      <c r="O54" s="62"/>
      <c r="P54" s="62"/>
      <c r="Q54" s="104"/>
    </row>
    <row r="55" spans="1:17" ht="73.5" customHeight="1" hidden="1" thickBot="1">
      <c r="A55" s="78"/>
      <c r="B55" s="73"/>
      <c r="C55" s="63"/>
      <c r="D55" s="23" t="s">
        <v>17</v>
      </c>
      <c r="E55" s="48">
        <f>SUM(F55:H55)</f>
        <v>0</v>
      </c>
      <c r="F55" s="48"/>
      <c r="G55" s="48"/>
      <c r="H55" s="48"/>
      <c r="I55" s="48"/>
      <c r="J55" s="48"/>
      <c r="K55" s="73"/>
      <c r="L55" s="63"/>
      <c r="M55" s="63"/>
      <c r="N55" s="63"/>
      <c r="O55" s="63"/>
      <c r="P55" s="63"/>
      <c r="Q55" s="105"/>
    </row>
    <row r="56" spans="1:17" ht="30" customHeight="1">
      <c r="A56" s="74" t="s">
        <v>80</v>
      </c>
      <c r="B56" s="81" t="s">
        <v>53</v>
      </c>
      <c r="C56" s="70" t="s">
        <v>60</v>
      </c>
      <c r="D56" s="4" t="s">
        <v>14</v>
      </c>
      <c r="E56" s="46">
        <f>SUM(F56:J56)</f>
        <v>30</v>
      </c>
      <c r="F56" s="46">
        <f>SUM(F58:F60)</f>
        <v>6</v>
      </c>
      <c r="G56" s="46">
        <f>SUM(G58:G60)</f>
        <v>6</v>
      </c>
      <c r="H56" s="47">
        <f>SUM(H58:H60)</f>
        <v>6</v>
      </c>
      <c r="I56" s="46">
        <f>SUM(I58:I60)</f>
        <v>6</v>
      </c>
      <c r="J56" s="46">
        <f>SUM(J58:J60)</f>
        <v>6</v>
      </c>
      <c r="K56" s="81" t="s">
        <v>19</v>
      </c>
      <c r="L56" s="70">
        <v>100</v>
      </c>
      <c r="M56" s="70">
        <v>100</v>
      </c>
      <c r="N56" s="70">
        <v>100</v>
      </c>
      <c r="O56" s="70">
        <v>100</v>
      </c>
      <c r="P56" s="70">
        <v>100</v>
      </c>
      <c r="Q56" s="89" t="s">
        <v>56</v>
      </c>
    </row>
    <row r="57" spans="1:17" ht="30" customHeight="1">
      <c r="A57" s="74"/>
      <c r="B57" s="81"/>
      <c r="C57" s="70"/>
      <c r="D57" s="4" t="s">
        <v>4</v>
      </c>
      <c r="E57" s="46"/>
      <c r="F57" s="46"/>
      <c r="G57" s="46"/>
      <c r="H57" s="46"/>
      <c r="I57" s="46"/>
      <c r="J57" s="46"/>
      <c r="K57" s="81"/>
      <c r="L57" s="70"/>
      <c r="M57" s="70"/>
      <c r="N57" s="70"/>
      <c r="O57" s="70"/>
      <c r="P57" s="70"/>
      <c r="Q57" s="89"/>
    </row>
    <row r="58" spans="1:17" ht="30" customHeight="1">
      <c r="A58" s="74"/>
      <c r="B58" s="81"/>
      <c r="C58" s="70"/>
      <c r="D58" s="4" t="s">
        <v>15</v>
      </c>
      <c r="E58" s="46">
        <f>SUM(F58:H58)</f>
        <v>0</v>
      </c>
      <c r="F58" s="46"/>
      <c r="G58" s="46"/>
      <c r="H58" s="46"/>
      <c r="I58" s="46"/>
      <c r="J58" s="46"/>
      <c r="K58" s="81"/>
      <c r="L58" s="70"/>
      <c r="M58" s="70"/>
      <c r="N58" s="70"/>
      <c r="O58" s="70"/>
      <c r="P58" s="70"/>
      <c r="Q58" s="89"/>
    </row>
    <row r="59" spans="1:17" ht="16.5" customHeight="1">
      <c r="A59" s="74"/>
      <c r="B59" s="81"/>
      <c r="C59" s="70"/>
      <c r="D59" s="4" t="s">
        <v>16</v>
      </c>
      <c r="E59" s="46">
        <f>SUM(F59:J59)</f>
        <v>30</v>
      </c>
      <c r="F59" s="46">
        <v>6</v>
      </c>
      <c r="G59" s="46">
        <v>6</v>
      </c>
      <c r="H59" s="46">
        <v>6</v>
      </c>
      <c r="I59" s="46">
        <v>6</v>
      </c>
      <c r="J59" s="46">
        <v>6</v>
      </c>
      <c r="K59" s="81"/>
      <c r="L59" s="70"/>
      <c r="M59" s="70"/>
      <c r="N59" s="70"/>
      <c r="O59" s="70"/>
      <c r="P59" s="70"/>
      <c r="Q59" s="89"/>
    </row>
    <row r="60" spans="1:17" ht="37.5" customHeight="1" thickBot="1">
      <c r="A60" s="75"/>
      <c r="B60" s="101"/>
      <c r="C60" s="70"/>
      <c r="D60" s="23" t="s">
        <v>17</v>
      </c>
      <c r="E60" s="48">
        <f>SUM(F60:H60)</f>
        <v>0</v>
      </c>
      <c r="F60" s="48"/>
      <c r="G60" s="48"/>
      <c r="H60" s="48"/>
      <c r="I60" s="48"/>
      <c r="J60" s="48"/>
      <c r="K60" s="101"/>
      <c r="L60" s="100"/>
      <c r="M60" s="100"/>
      <c r="N60" s="100"/>
      <c r="O60" s="100"/>
      <c r="P60" s="100"/>
      <c r="Q60" s="102"/>
    </row>
    <row r="61" spans="1:17" ht="24.75" customHeight="1" hidden="1" thickBot="1">
      <c r="A61" s="11"/>
      <c r="B61" s="5" t="s">
        <v>31</v>
      </c>
      <c r="C61" s="20"/>
      <c r="D61" s="24" t="s">
        <v>14</v>
      </c>
      <c r="E61" s="46">
        <f>SUM(F61:J61)</f>
        <v>134026.43</v>
      </c>
      <c r="F61" s="49">
        <f>SUM(F63:F65)</f>
        <v>25708.73</v>
      </c>
      <c r="G61" s="49">
        <f>SUM(G63:G65)</f>
        <v>25480.89</v>
      </c>
      <c r="H61" s="49">
        <f>SUM(H63:H65)</f>
        <v>31603.97</v>
      </c>
      <c r="I61" s="49">
        <f>SUM(I63:I65)</f>
        <v>25841.440000000002</v>
      </c>
      <c r="J61" s="50">
        <f>SUM(J63:J65)</f>
        <v>25391.4</v>
      </c>
      <c r="K61" s="64"/>
      <c r="L61" s="64"/>
      <c r="M61" s="64"/>
      <c r="N61" s="64"/>
      <c r="O61" s="64"/>
      <c r="P61" s="64"/>
      <c r="Q61" s="65"/>
    </row>
    <row r="62" spans="1:17" ht="21" customHeight="1" hidden="1" thickBot="1">
      <c r="A62" s="14"/>
      <c r="B62" s="5"/>
      <c r="C62" s="20"/>
      <c r="D62" s="25" t="s">
        <v>4</v>
      </c>
      <c r="E62" s="46"/>
      <c r="F62" s="46"/>
      <c r="G62" s="46"/>
      <c r="H62" s="46"/>
      <c r="I62" s="46"/>
      <c r="J62" s="51"/>
      <c r="K62" s="66"/>
      <c r="L62" s="66"/>
      <c r="M62" s="66"/>
      <c r="N62" s="66"/>
      <c r="O62" s="66"/>
      <c r="P62" s="66"/>
      <c r="Q62" s="67"/>
    </row>
    <row r="63" spans="1:17" ht="24.75" customHeight="1" hidden="1" thickBot="1">
      <c r="A63" s="14"/>
      <c r="B63" s="5"/>
      <c r="C63" s="20"/>
      <c r="D63" s="25" t="s">
        <v>15</v>
      </c>
      <c r="E63" s="46">
        <f>SUM(F63:J63)</f>
        <v>123126.8</v>
      </c>
      <c r="F63" s="46">
        <f>F13+F23+F33+F38+F53+F18</f>
        <v>23572.23</v>
      </c>
      <c r="G63" s="46">
        <f>G13+G23+G33+G38+G53+G18</f>
        <v>23615.09</v>
      </c>
      <c r="H63" s="46">
        <f>H13</f>
        <v>28750.04</v>
      </c>
      <c r="I63" s="46">
        <f>I13+I23+I33+I38+I53+I18</f>
        <v>23819.74</v>
      </c>
      <c r="J63" s="51">
        <f>J13+J23+J33+J38+J53+J18</f>
        <v>23369.7</v>
      </c>
      <c r="K63" s="66"/>
      <c r="L63" s="66"/>
      <c r="M63" s="66"/>
      <c r="N63" s="66"/>
      <c r="O63" s="66"/>
      <c r="P63" s="66"/>
      <c r="Q63" s="67"/>
    </row>
    <row r="64" spans="1:17" ht="27" customHeight="1" hidden="1" thickBot="1">
      <c r="A64" s="14"/>
      <c r="B64" s="5"/>
      <c r="C64" s="20"/>
      <c r="D64" s="25" t="s">
        <v>16</v>
      </c>
      <c r="E64" s="46">
        <f>SUM(F64:J64)</f>
        <v>5803.1</v>
      </c>
      <c r="F64" s="46">
        <f>F39+F34+F59</f>
        <v>1029.6</v>
      </c>
      <c r="G64" s="46">
        <f>G39+G34+G59</f>
        <v>962</v>
      </c>
      <c r="H64" s="46">
        <f>H39+H34+H59+H44+H49+H54</f>
        <v>1872.5</v>
      </c>
      <c r="I64" s="46">
        <f>I39+I34+I59</f>
        <v>969.5</v>
      </c>
      <c r="J64" s="51">
        <f>J39+J34+J59</f>
        <v>969.5</v>
      </c>
      <c r="K64" s="66"/>
      <c r="L64" s="66"/>
      <c r="M64" s="66"/>
      <c r="N64" s="66"/>
      <c r="O64" s="66"/>
      <c r="P64" s="66"/>
      <c r="Q64" s="67"/>
    </row>
    <row r="65" spans="1:17" ht="27" customHeight="1" hidden="1" thickBot="1">
      <c r="A65" s="17"/>
      <c r="B65" s="21"/>
      <c r="C65" s="22"/>
      <c r="D65" s="45" t="s">
        <v>17</v>
      </c>
      <c r="E65" s="46">
        <f>SUM(F65:J65)</f>
        <v>5096.53</v>
      </c>
      <c r="F65" s="48">
        <f>F25+F20</f>
        <v>1106.9</v>
      </c>
      <c r="G65" s="48">
        <f>G25+G20</f>
        <v>903.8</v>
      </c>
      <c r="H65" s="48">
        <f>H30+H25+H20</f>
        <v>981.43</v>
      </c>
      <c r="I65" s="48">
        <f>I25+I20</f>
        <v>1052.1999999999998</v>
      </c>
      <c r="J65" s="52">
        <f>J25+J20</f>
        <v>1052.1999999999998</v>
      </c>
      <c r="K65" s="68"/>
      <c r="L65" s="68"/>
      <c r="M65" s="68"/>
      <c r="N65" s="68"/>
      <c r="O65" s="68"/>
      <c r="P65" s="68"/>
      <c r="Q65" s="69"/>
    </row>
    <row r="66" spans="2:17" ht="18.75">
      <c r="B66" s="12" t="s">
        <v>54</v>
      </c>
      <c r="C66" s="13"/>
      <c r="D66" s="24" t="s">
        <v>14</v>
      </c>
      <c r="E66" s="46">
        <f>SUM(F66:J66)</f>
        <v>134026.43</v>
      </c>
      <c r="F66" s="49">
        <f>SUM(F68:F70)</f>
        <v>25708.73</v>
      </c>
      <c r="G66" s="49">
        <f>SUM(G68:G70)</f>
        <v>25480.89</v>
      </c>
      <c r="H66" s="49">
        <f>SUM(H68:H70)</f>
        <v>31603.97</v>
      </c>
      <c r="I66" s="49">
        <f>SUM(I68:I70)</f>
        <v>25841.440000000002</v>
      </c>
      <c r="J66" s="50">
        <f>SUM(J68:J70)</f>
        <v>25391.4</v>
      </c>
      <c r="K66" s="64"/>
      <c r="L66" s="64"/>
      <c r="M66" s="64"/>
      <c r="N66" s="64"/>
      <c r="O66" s="64"/>
      <c r="P66" s="64"/>
      <c r="Q66" s="65"/>
    </row>
    <row r="67" spans="2:17" ht="18.75">
      <c r="B67" s="15"/>
      <c r="C67" s="16"/>
      <c r="D67" s="25" t="s">
        <v>4</v>
      </c>
      <c r="E67" s="46"/>
      <c r="F67" s="46"/>
      <c r="G67" s="46"/>
      <c r="H67" s="46"/>
      <c r="I67" s="46"/>
      <c r="J67" s="51"/>
      <c r="K67" s="66"/>
      <c r="L67" s="66"/>
      <c r="M67" s="66"/>
      <c r="N67" s="66"/>
      <c r="O67" s="66"/>
      <c r="P67" s="66"/>
      <c r="Q67" s="67"/>
    </row>
    <row r="68" spans="2:17" ht="18.75">
      <c r="B68" s="15"/>
      <c r="C68" s="16"/>
      <c r="D68" s="25" t="s">
        <v>15</v>
      </c>
      <c r="E68" s="46">
        <f>SUM(F68:J68)</f>
        <v>123126.8</v>
      </c>
      <c r="F68" s="46">
        <f>F18+F33+F38+F53+F63+F23</f>
        <v>23572.23</v>
      </c>
      <c r="G68" s="46">
        <f>G18+G33+G38+G53+G63+G23</f>
        <v>23615.09</v>
      </c>
      <c r="H68" s="46">
        <f>H18+H33+H38+H53+H63+H23</f>
        <v>28750.04</v>
      </c>
      <c r="I68" s="46">
        <f>I18+I33+I38+I53+I63+I23</f>
        <v>23819.74</v>
      </c>
      <c r="J68" s="51">
        <f>J18+J33+J38+J53+J63+J23</f>
        <v>23369.7</v>
      </c>
      <c r="K68" s="66"/>
      <c r="L68" s="66"/>
      <c r="M68" s="66"/>
      <c r="N68" s="66"/>
      <c r="O68" s="66"/>
      <c r="P68" s="66"/>
      <c r="Q68" s="67"/>
    </row>
    <row r="69" spans="2:17" ht="18.75">
      <c r="B69" s="15"/>
      <c r="C69" s="16"/>
      <c r="D69" s="25" t="s">
        <v>16</v>
      </c>
      <c r="E69" s="46">
        <f>SUM(F69:J69)</f>
        <v>5803.1</v>
      </c>
      <c r="F69" s="46">
        <f>F39+F34+F59</f>
        <v>1029.6</v>
      </c>
      <c r="G69" s="46">
        <f>G39+G34+G59</f>
        <v>962</v>
      </c>
      <c r="H69" s="46">
        <f>H39+H34+H59+H54+H49+H44</f>
        <v>1872.5</v>
      </c>
      <c r="I69" s="46">
        <f>I39+I34+I59</f>
        <v>969.5</v>
      </c>
      <c r="J69" s="51">
        <f>J39+J34+J59</f>
        <v>969.5</v>
      </c>
      <c r="K69" s="66"/>
      <c r="L69" s="66"/>
      <c r="M69" s="66"/>
      <c r="N69" s="66"/>
      <c r="O69" s="66"/>
      <c r="P69" s="66"/>
      <c r="Q69" s="67"/>
    </row>
    <row r="70" spans="2:17" ht="19.5" thickBot="1">
      <c r="B70" s="18"/>
      <c r="C70" s="19"/>
      <c r="D70" s="26" t="s">
        <v>17</v>
      </c>
      <c r="E70" s="46">
        <f>SUM(F70:J70)</f>
        <v>5096.53</v>
      </c>
      <c r="F70" s="53">
        <f>F25+F20</f>
        <v>1106.9</v>
      </c>
      <c r="G70" s="53">
        <f>G25+G20</f>
        <v>903.8</v>
      </c>
      <c r="H70" s="53">
        <f>H30+H25+H20</f>
        <v>981.43</v>
      </c>
      <c r="I70" s="53">
        <f>I25+I20</f>
        <v>1052.1999999999998</v>
      </c>
      <c r="J70" s="54">
        <f>J25+J20</f>
        <v>1052.1999999999998</v>
      </c>
      <c r="K70" s="68"/>
      <c r="L70" s="68"/>
      <c r="M70" s="68"/>
      <c r="N70" s="68"/>
      <c r="O70" s="68"/>
      <c r="P70" s="68"/>
      <c r="Q70" s="69"/>
    </row>
  </sheetData>
  <sheetProtection/>
  <mergeCells count="121">
    <mergeCell ref="B51:B55"/>
    <mergeCell ref="L36:L40"/>
    <mergeCell ref="L31:L35"/>
    <mergeCell ref="K36:K40"/>
    <mergeCell ref="K41:K45"/>
    <mergeCell ref="P56:P60"/>
    <mergeCell ref="M56:M60"/>
    <mergeCell ref="N56:N60"/>
    <mergeCell ref="B56:B60"/>
    <mergeCell ref="C56:C60"/>
    <mergeCell ref="Q31:Q35"/>
    <mergeCell ref="O31:O35"/>
    <mergeCell ref="P31:P35"/>
    <mergeCell ref="L51:L55"/>
    <mergeCell ref="K51:K55"/>
    <mergeCell ref="Q51:Q55"/>
    <mergeCell ref="Q46:Q50"/>
    <mergeCell ref="N41:N45"/>
    <mergeCell ref="O41:O45"/>
    <mergeCell ref="P41:P45"/>
    <mergeCell ref="P51:P55"/>
    <mergeCell ref="P36:P40"/>
    <mergeCell ref="O56:O60"/>
    <mergeCell ref="O36:O40"/>
    <mergeCell ref="P46:P50"/>
    <mergeCell ref="Q41:Q45"/>
    <mergeCell ref="P26:P30"/>
    <mergeCell ref="K66:Q70"/>
    <mergeCell ref="M36:M40"/>
    <mergeCell ref="N36:N40"/>
    <mergeCell ref="M51:M55"/>
    <mergeCell ref="N51:N55"/>
    <mergeCell ref="K56:K60"/>
    <mergeCell ref="Q56:Q60"/>
    <mergeCell ref="Q36:Q40"/>
    <mergeCell ref="Q26:Q30"/>
    <mergeCell ref="L56:L60"/>
    <mergeCell ref="C31:C35"/>
    <mergeCell ref="C36:C40"/>
    <mergeCell ref="C51:C55"/>
    <mergeCell ref="N26:N30"/>
    <mergeCell ref="O26:O30"/>
    <mergeCell ref="K26:K30"/>
    <mergeCell ref="L26:L30"/>
    <mergeCell ref="M26:M30"/>
    <mergeCell ref="O51:O55"/>
    <mergeCell ref="A36:A40"/>
    <mergeCell ref="Q11:Q15"/>
    <mergeCell ref="Q16:Q20"/>
    <mergeCell ref="M21:M25"/>
    <mergeCell ref="M31:M35"/>
    <mergeCell ref="N31:N35"/>
    <mergeCell ref="Q21:Q25"/>
    <mergeCell ref="M16:M20"/>
    <mergeCell ref="N16:N20"/>
    <mergeCell ref="P21:P25"/>
    <mergeCell ref="A11:A15"/>
    <mergeCell ref="B11:B15"/>
    <mergeCell ref="K11:K12"/>
    <mergeCell ref="K13:K15"/>
    <mergeCell ref="M11:M12"/>
    <mergeCell ref="N11:N12"/>
    <mergeCell ref="C11:C15"/>
    <mergeCell ref="M13:M15"/>
    <mergeCell ref="N13:N15"/>
    <mergeCell ref="L13:L15"/>
    <mergeCell ref="A3:Q3"/>
    <mergeCell ref="B10:Q10"/>
    <mergeCell ref="Q5:Q7"/>
    <mergeCell ref="C5:C7"/>
    <mergeCell ref="B5:B7"/>
    <mergeCell ref="A9:Q9"/>
    <mergeCell ref="D5:J5"/>
    <mergeCell ref="D6:E7"/>
    <mergeCell ref="A5:A7"/>
    <mergeCell ref="B21:B25"/>
    <mergeCell ref="K21:K25"/>
    <mergeCell ref="B26:B30"/>
    <mergeCell ref="C26:C30"/>
    <mergeCell ref="L11:L12"/>
    <mergeCell ref="L16:L20"/>
    <mergeCell ref="K16:K20"/>
    <mergeCell ref="A31:A35"/>
    <mergeCell ref="B36:B40"/>
    <mergeCell ref="K5:P5"/>
    <mergeCell ref="K6:K7"/>
    <mergeCell ref="A16:A20"/>
    <mergeCell ref="A26:A30"/>
    <mergeCell ref="B31:B35"/>
    <mergeCell ref="K31:K35"/>
    <mergeCell ref="C21:C25"/>
    <mergeCell ref="L46:L50"/>
    <mergeCell ref="K1:Q1"/>
    <mergeCell ref="K2:Q2"/>
    <mergeCell ref="A41:A45"/>
    <mergeCell ref="B41:B45"/>
    <mergeCell ref="C41:C45"/>
    <mergeCell ref="A21:A25"/>
    <mergeCell ref="N21:N25"/>
    <mergeCell ref="L21:L25"/>
    <mergeCell ref="B16:B20"/>
    <mergeCell ref="K46:K50"/>
    <mergeCell ref="A56:A60"/>
    <mergeCell ref="M46:M50"/>
    <mergeCell ref="C16:C20"/>
    <mergeCell ref="A51:A55"/>
    <mergeCell ref="A46:A50"/>
    <mergeCell ref="B46:B50"/>
    <mergeCell ref="C46:C50"/>
    <mergeCell ref="L41:L45"/>
    <mergeCell ref="M41:M45"/>
    <mergeCell ref="N46:N50"/>
    <mergeCell ref="K61:Q65"/>
    <mergeCell ref="O11:O12"/>
    <mergeCell ref="P11:P12"/>
    <mergeCell ref="O13:O15"/>
    <mergeCell ref="P13:P15"/>
    <mergeCell ref="O16:O20"/>
    <mergeCell ref="P16:P20"/>
    <mergeCell ref="O21:O25"/>
    <mergeCell ref="O46:O50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71" zoomScaleNormal="71" zoomScaleSheetLayoutView="71" zoomScalePageLayoutView="0" workbookViewId="0" topLeftCell="G1">
      <selection activeCell="J17" sqref="J17"/>
    </sheetView>
  </sheetViews>
  <sheetFormatPr defaultColWidth="9.140625" defaultRowHeight="15"/>
  <cols>
    <col min="1" max="1" width="8.8515625" style="0" hidden="1" customWidth="1"/>
    <col min="2" max="2" width="10.8515625" style="0" hidden="1" customWidth="1"/>
    <col min="3" max="3" width="19.140625" style="0" hidden="1" customWidth="1"/>
    <col min="4" max="5" width="5.7109375" style="0" hidden="1" customWidth="1"/>
    <col min="6" max="6" width="13.7109375" style="0" hidden="1" customWidth="1"/>
    <col min="7" max="7" width="30.8515625" style="0" customWidth="1"/>
    <col min="8" max="8" width="19.7109375" style="0" customWidth="1"/>
    <col min="9" max="13" width="15.00390625" style="0" customWidth="1"/>
  </cols>
  <sheetData>
    <row r="1" spans="1:11" ht="18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54.75" customHeight="1">
      <c r="A3" s="6" t="s">
        <v>42</v>
      </c>
      <c r="B3" s="6" t="s">
        <v>43</v>
      </c>
      <c r="C3" s="6" t="s">
        <v>44</v>
      </c>
      <c r="D3" s="6" t="s">
        <v>45</v>
      </c>
      <c r="E3" s="6" t="s">
        <v>41</v>
      </c>
      <c r="F3" s="6" t="s">
        <v>40</v>
      </c>
      <c r="G3" s="6" t="s">
        <v>3</v>
      </c>
      <c r="H3" s="6" t="s">
        <v>35</v>
      </c>
      <c r="I3" s="6" t="s">
        <v>37</v>
      </c>
      <c r="J3" s="6" t="s">
        <v>38</v>
      </c>
      <c r="K3" s="6" t="s">
        <v>39</v>
      </c>
      <c r="L3" s="6" t="s">
        <v>58</v>
      </c>
      <c r="M3" s="6" t="s">
        <v>59</v>
      </c>
    </row>
    <row r="4" spans="1:13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</row>
    <row r="5" spans="1:13" ht="25.5" customHeight="1">
      <c r="A5" s="110" t="s">
        <v>32</v>
      </c>
      <c r="B5" s="110"/>
      <c r="C5" s="110"/>
      <c r="D5" s="110"/>
      <c r="E5" s="110"/>
      <c r="F5" s="110"/>
      <c r="G5" s="111"/>
      <c r="H5" s="55">
        <f>SUM(I5:M5)</f>
        <v>134026.43</v>
      </c>
      <c r="I5" s="55">
        <f>I7+I12+I15</f>
        <v>25708.73</v>
      </c>
      <c r="J5" s="55">
        <f>J7+J12+J15</f>
        <v>25480.89</v>
      </c>
      <c r="K5" s="55">
        <f>K7+K12+K15</f>
        <v>31603.97</v>
      </c>
      <c r="L5" s="55">
        <f>L7+L12+L15</f>
        <v>25841.440000000002</v>
      </c>
      <c r="M5" s="55">
        <f>M7+M12+M15</f>
        <v>25391.4</v>
      </c>
    </row>
    <row r="6" spans="1:13" ht="16.5" customHeight="1">
      <c r="A6" s="112" t="s">
        <v>33</v>
      </c>
      <c r="B6" s="112"/>
      <c r="C6" s="112"/>
      <c r="D6" s="112"/>
      <c r="E6" s="112"/>
      <c r="F6" s="112"/>
      <c r="G6" s="113"/>
      <c r="H6" s="56"/>
      <c r="I6" s="56"/>
      <c r="J6" s="56"/>
      <c r="K6" s="56"/>
      <c r="L6" s="56"/>
      <c r="M6" s="56"/>
    </row>
    <row r="7" spans="1:13" ht="82.5" customHeight="1">
      <c r="A7" s="110" t="s">
        <v>36</v>
      </c>
      <c r="B7" s="110"/>
      <c r="C7" s="110"/>
      <c r="D7" s="110"/>
      <c r="E7" s="110"/>
      <c r="F7" s="110"/>
      <c r="G7" s="111"/>
      <c r="H7" s="57">
        <f aca="true" t="shared" si="0" ref="H7:M7">SUM(H8:H11)</f>
        <v>123126.8</v>
      </c>
      <c r="I7" s="57">
        <f t="shared" si="0"/>
        <v>23572.23</v>
      </c>
      <c r="J7" s="57">
        <f t="shared" si="0"/>
        <v>23615.09</v>
      </c>
      <c r="K7" s="57">
        <f t="shared" si="0"/>
        <v>28750.04</v>
      </c>
      <c r="L7" s="57">
        <f t="shared" si="0"/>
        <v>23819.74</v>
      </c>
      <c r="M7" s="57">
        <f t="shared" si="0"/>
        <v>23369.7</v>
      </c>
    </row>
    <row r="8" spans="1:13" s="10" customFormat="1" ht="225">
      <c r="A8" s="28">
        <v>914</v>
      </c>
      <c r="B8" s="29" t="s">
        <v>47</v>
      </c>
      <c r="C8" s="29" t="s">
        <v>63</v>
      </c>
      <c r="D8" s="28"/>
      <c r="E8" s="28"/>
      <c r="F8" s="28"/>
      <c r="G8" s="8" t="s">
        <v>72</v>
      </c>
      <c r="H8" s="55">
        <f>SUM(I8:M8)</f>
        <v>110140.38</v>
      </c>
      <c r="I8" s="59">
        <v>21173.37</v>
      </c>
      <c r="J8" s="59">
        <v>20999.53</v>
      </c>
      <c r="K8" s="58">
        <v>26135.04</v>
      </c>
      <c r="L8" s="59">
        <v>20916.24</v>
      </c>
      <c r="M8" s="59">
        <v>20916.2</v>
      </c>
    </row>
    <row r="9" spans="1:13" ht="75">
      <c r="A9" s="7">
        <v>914</v>
      </c>
      <c r="B9" s="30" t="s">
        <v>47</v>
      </c>
      <c r="C9" s="30" t="s">
        <v>63</v>
      </c>
      <c r="D9" s="7">
        <v>121</v>
      </c>
      <c r="E9" s="7">
        <v>211</v>
      </c>
      <c r="F9" s="7">
        <v>99999</v>
      </c>
      <c r="G9" s="8" t="s">
        <v>73</v>
      </c>
      <c r="H9" s="55">
        <f aca="true" t="shared" si="1" ref="H9:H17">SUM(I9:M9)</f>
        <v>2171.66</v>
      </c>
      <c r="I9" s="59">
        <v>525.16</v>
      </c>
      <c r="J9" s="59">
        <v>474.5</v>
      </c>
      <c r="K9" s="59">
        <v>415</v>
      </c>
      <c r="L9" s="59">
        <v>603.5</v>
      </c>
      <c r="M9" s="59">
        <v>153.5</v>
      </c>
    </row>
    <row r="10" spans="1:13" ht="112.5">
      <c r="A10" s="7"/>
      <c r="B10" s="30"/>
      <c r="C10" s="30"/>
      <c r="D10" s="7"/>
      <c r="E10" s="7"/>
      <c r="F10" s="7"/>
      <c r="G10" s="8" t="s">
        <v>75</v>
      </c>
      <c r="H10" s="55">
        <f t="shared" si="1"/>
        <v>10773.7</v>
      </c>
      <c r="I10" s="59">
        <v>1873.7</v>
      </c>
      <c r="J10" s="59">
        <v>2100</v>
      </c>
      <c r="K10" s="59">
        <v>2200</v>
      </c>
      <c r="L10" s="59">
        <v>2300</v>
      </c>
      <c r="M10" s="59">
        <v>2300</v>
      </c>
    </row>
    <row r="11" spans="1:13" ht="37.5">
      <c r="A11" s="7">
        <v>914</v>
      </c>
      <c r="B11" s="30" t="s">
        <v>47</v>
      </c>
      <c r="C11" s="30" t="s">
        <v>63</v>
      </c>
      <c r="D11" s="7">
        <v>129</v>
      </c>
      <c r="E11" s="7">
        <v>213</v>
      </c>
      <c r="F11" s="7">
        <v>99999</v>
      </c>
      <c r="G11" s="8" t="s">
        <v>74</v>
      </c>
      <c r="H11" s="55">
        <f t="shared" si="1"/>
        <v>41.06</v>
      </c>
      <c r="I11" s="59">
        <v>0</v>
      </c>
      <c r="J11" s="59">
        <v>41.06</v>
      </c>
      <c r="K11" s="59">
        <v>0</v>
      </c>
      <c r="L11" s="59">
        <v>0</v>
      </c>
      <c r="M11" s="59">
        <v>0</v>
      </c>
    </row>
    <row r="12" spans="1:13" ht="48" customHeight="1">
      <c r="A12" s="106" t="s">
        <v>52</v>
      </c>
      <c r="B12" s="107"/>
      <c r="C12" s="107"/>
      <c r="D12" s="107"/>
      <c r="E12" s="107"/>
      <c r="F12" s="107"/>
      <c r="G12" s="108"/>
      <c r="H12" s="55">
        <f t="shared" si="1"/>
        <v>5096.53</v>
      </c>
      <c r="I12" s="55">
        <f>SUM(I13:I14)</f>
        <v>1106.8999999999999</v>
      </c>
      <c r="J12" s="55">
        <f>SUM(J13:J14)</f>
        <v>903.8</v>
      </c>
      <c r="K12" s="55">
        <f>SUM(K13:K14)</f>
        <v>981.4300000000001</v>
      </c>
      <c r="L12" s="55">
        <f>SUM(L13:L14)</f>
        <v>1052.2</v>
      </c>
      <c r="M12" s="55">
        <f>SUM(M13:M14)</f>
        <v>1052.2</v>
      </c>
    </row>
    <row r="13" spans="1:13" ht="225">
      <c r="A13" s="9">
        <v>914</v>
      </c>
      <c r="B13" s="33" t="s">
        <v>48</v>
      </c>
      <c r="C13" s="36" t="s">
        <v>68</v>
      </c>
      <c r="D13" s="9"/>
      <c r="E13" s="9"/>
      <c r="F13" s="9"/>
      <c r="G13" s="8" t="s">
        <v>76</v>
      </c>
      <c r="H13" s="55">
        <f t="shared" si="1"/>
        <v>4902.54</v>
      </c>
      <c r="I13" s="59">
        <v>1097.1</v>
      </c>
      <c r="J13" s="59">
        <v>903.8</v>
      </c>
      <c r="K13" s="58">
        <v>934.84</v>
      </c>
      <c r="L13" s="59">
        <v>1005.9</v>
      </c>
      <c r="M13" s="59">
        <v>960.9</v>
      </c>
    </row>
    <row r="14" spans="1:13" ht="75">
      <c r="A14" s="32">
        <v>914</v>
      </c>
      <c r="B14" s="34" t="s">
        <v>48</v>
      </c>
      <c r="C14" s="31" t="s">
        <v>68</v>
      </c>
      <c r="D14" s="35">
        <v>121</v>
      </c>
      <c r="E14" s="32">
        <v>211</v>
      </c>
      <c r="F14" s="32">
        <v>365</v>
      </c>
      <c r="G14" s="8" t="s">
        <v>73</v>
      </c>
      <c r="H14" s="55">
        <f t="shared" si="1"/>
        <v>193.99</v>
      </c>
      <c r="I14" s="59">
        <v>9.8</v>
      </c>
      <c r="J14" s="59">
        <v>0</v>
      </c>
      <c r="K14" s="59">
        <v>46.59</v>
      </c>
      <c r="L14" s="59">
        <v>46.3</v>
      </c>
      <c r="M14" s="59">
        <v>91.3</v>
      </c>
    </row>
    <row r="15" spans="1:13" ht="52.5" customHeight="1">
      <c r="A15" s="106" t="s">
        <v>34</v>
      </c>
      <c r="B15" s="107"/>
      <c r="C15" s="107"/>
      <c r="D15" s="107"/>
      <c r="E15" s="107"/>
      <c r="F15" s="107"/>
      <c r="G15" s="108"/>
      <c r="H15" s="55">
        <f t="shared" si="1"/>
        <v>5803.1</v>
      </c>
      <c r="I15" s="55">
        <f>SUM(I16:I17)</f>
        <v>1029.6</v>
      </c>
      <c r="J15" s="55">
        <f>SUM(J16:J17)</f>
        <v>962</v>
      </c>
      <c r="K15" s="55">
        <f>SUM(K16:K17)</f>
        <v>1872.5</v>
      </c>
      <c r="L15" s="55">
        <f>SUM(L16:L17)</f>
        <v>969.5</v>
      </c>
      <c r="M15" s="55">
        <f>SUM(M16:M17)</f>
        <v>969.5</v>
      </c>
    </row>
    <row r="16" spans="1:13" ht="222.75" customHeight="1">
      <c r="A16" s="28">
        <v>914</v>
      </c>
      <c r="B16" s="29" t="s">
        <v>46</v>
      </c>
      <c r="C16" s="29" t="s">
        <v>69</v>
      </c>
      <c r="D16" s="28"/>
      <c r="E16" s="28"/>
      <c r="F16" s="28"/>
      <c r="G16" s="8" t="s">
        <v>76</v>
      </c>
      <c r="H16" s="55">
        <f t="shared" si="1"/>
        <v>5276.04</v>
      </c>
      <c r="I16" s="59">
        <v>948</v>
      </c>
      <c r="J16" s="59">
        <v>876.51</v>
      </c>
      <c r="K16" s="59">
        <v>1689.53</v>
      </c>
      <c r="L16" s="59">
        <v>900</v>
      </c>
      <c r="M16" s="59">
        <v>862</v>
      </c>
    </row>
    <row r="17" spans="1:13" ht="75">
      <c r="A17" s="7">
        <v>914</v>
      </c>
      <c r="B17" s="30" t="s">
        <v>46</v>
      </c>
      <c r="C17" s="30" t="s">
        <v>69</v>
      </c>
      <c r="D17" s="7">
        <v>244</v>
      </c>
      <c r="E17" s="7">
        <v>340</v>
      </c>
      <c r="F17" s="7">
        <v>99999</v>
      </c>
      <c r="G17" s="8" t="s">
        <v>73</v>
      </c>
      <c r="H17" s="55">
        <f t="shared" si="1"/>
        <v>527.06</v>
      </c>
      <c r="I17" s="59">
        <v>81.6</v>
      </c>
      <c r="J17" s="59">
        <v>85.49</v>
      </c>
      <c r="K17" s="59">
        <v>182.97</v>
      </c>
      <c r="L17" s="59">
        <v>69.5</v>
      </c>
      <c r="M17" s="59">
        <v>107.5</v>
      </c>
    </row>
    <row r="18" spans="9:10" ht="15">
      <c r="I18" s="60"/>
      <c r="J18" s="60"/>
    </row>
    <row r="19" spans="9:10" ht="15">
      <c r="I19" s="60"/>
      <c r="J19" s="60"/>
    </row>
  </sheetData>
  <sheetProtection/>
  <mergeCells count="7">
    <mergeCell ref="A15:G15"/>
    <mergeCell ref="A1:K1"/>
    <mergeCell ref="A5:G5"/>
    <mergeCell ref="A6:G6"/>
    <mergeCell ref="A7:G7"/>
    <mergeCell ref="A12:G12"/>
    <mergeCell ref="A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2016-03-25T10:18:25Z</cp:lastPrinted>
  <dcterms:created xsi:type="dcterms:W3CDTF">2013-10-07T11:55:39Z</dcterms:created>
  <dcterms:modified xsi:type="dcterms:W3CDTF">2016-03-25T10:20:46Z</dcterms:modified>
  <cp:category/>
  <cp:version/>
  <cp:contentType/>
  <cp:contentStatus/>
</cp:coreProperties>
</file>