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 4 к пост322ЦБО" sheetId="1" r:id="rId1"/>
  </sheets>
  <definedNames>
    <definedName name="OLE_LINK1" localSheetId="0">'прил 4 к пост322ЦБО'!#REF!</definedName>
    <definedName name="_xlnm.Print_Titles" localSheetId="0">'прил 4 к пост322ЦБО'!$4:$5</definedName>
  </definedNames>
  <calcPr fullCalcOnLoad="1"/>
</workbook>
</file>

<file path=xl/sharedStrings.xml><?xml version="1.0" encoding="utf-8"?>
<sst xmlns="http://schemas.openxmlformats.org/spreadsheetml/2006/main" count="52" uniqueCount="37">
  <si>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</si>
  <si>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</si>
  <si>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</si>
  <si>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</si>
  <si>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</si>
  <si>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</si>
  <si>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</si>
  <si>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</si>
  <si>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</si>
  <si>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</si>
  <si>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</si>
  <si>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</si>
  <si>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</si>
  <si>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</si>
  <si>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</si>
  <si>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</si>
  <si>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2.</t>
  </si>
  <si>
    <t>1.1.</t>
  </si>
  <si>
    <t>2.1.</t>
  </si>
  <si>
    <t>Всего по задаче 2</t>
  </si>
  <si>
    <t>Всего по задаче 1</t>
  </si>
  <si>
    <t>МБУ "ЦБО" ЗАТО Видяево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</si>
  <si>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</si>
  <si>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Видяево.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</si>
  <si>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</si>
  <si>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</si>
  <si>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</si>
  <si>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</si>
  <si>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</si>
  <si>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</si>
  <si>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</si>
  <si>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</si>
  <si>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</si>
  <si>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</si>
  <si>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Приложение № 4
к Изменениям в муниципальной программе "Развитие образования"</t>
  </si>
  <si>
    <t>2014-2018</t>
  </si>
  <si>
    <t>Всего:  В т.ч.: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</si>
</sst>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0" xfId="0" applyFont="1" applyAlignment="1">
      <alignment readingOrder="1"/>
    </xf>
    <xf numFmtId="0" fontId="40" fillId="0" borderId="0" xfId="0" applyFont="1" applyAlignment="1">
      <alignment horizontal="center" readingOrder="1"/>
    </xf>
    <xf numFmtId="0" fontId="40" fillId="0" borderId="0" xfId="0" applyFont="1" applyAlignment="1">
      <alignment horizontal="left" wrapText="1" readingOrder="1"/>
    </xf>
    <xf numFmtId="0" fontId="41" fillId="0" borderId="0" xfId="0" applyFont="1" applyAlignment="1">
      <alignment horizontal="center" vertical="top" wrapText="1" readingOrder="1"/>
    </xf>
    <xf numFmtId="0" fontId="41" fillId="0" borderId="0" xfId="0" applyFont="1" applyAlignment="1">
      <alignment horizontal="center" vertical="top" readingOrder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 readingOrder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170" fontId="43" fillId="0" borderId="10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vertical="top" wrapText="1"/>
    </xf>
    <xf numFmtId="170" fontId="43" fillId="0" borderId="14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center" wrapText="1" readingOrder="1"/>
    </xf>
    <xf numFmtId="0" fontId="40" fillId="0" borderId="0" xfId="0" applyFont="1" applyAlignment="1">
      <alignment horizontal="center" vertical="center" readingOrder="1"/>
    </xf>
    <xf numFmtId="0" fontId="43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170" fontId="43" fillId="0" borderId="15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center" wrapText="1" readingOrder="1"/>
    </xf>
    <xf numFmtId="0" fontId="42" fillId="0" borderId="10" xfId="0" applyFont="1" applyBorder="1" applyAlignment="1">
      <alignment horizontal="center" vertical="top" readingOrder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center" vertical="center" wrapText="1" readingOrder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 readingOrder="1"/>
    </xf>
    <xf numFmtId="0" fontId="42" fillId="0" borderId="10" xfId="0" applyFont="1" applyBorder="1" applyAlignment="1">
      <alignment horizontal="left" vertical="center" wrapText="1" readingOrder="1"/>
    </xf>
    <xf numFmtId="9" fontId="43" fillId="0" borderId="10" xfId="0" applyNumberFormat="1" applyFont="1" applyBorder="1" applyAlignment="1">
      <alignment horizontal="center" vertical="center" wrapText="1" readingOrder="1"/>
    </xf>
    <xf numFmtId="0" fontId="42" fillId="33" borderId="16" xfId="0" applyFont="1" applyFill="1" applyBorder="1" applyAlignment="1">
      <alignment horizontal="left" vertical="top" wrapText="1"/>
    </xf>
    <xf numFmtId="170" fontId="42" fillId="33" borderId="15" xfId="0" applyNumberFormat="1" applyFont="1" applyFill="1" applyBorder="1" applyAlignment="1">
      <alignment horizontal="center" vertical="center" wrapText="1"/>
    </xf>
    <xf numFmtId="170" fontId="42" fillId="33" borderId="17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vertical="top" wrapText="1"/>
    </xf>
    <xf numFmtId="170" fontId="43" fillId="0" borderId="19" xfId="0" applyNumberFormat="1" applyFont="1" applyBorder="1" applyAlignment="1">
      <alignment horizontal="center" vertical="top" wrapText="1"/>
    </xf>
    <xf numFmtId="170" fontId="43" fillId="0" borderId="2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170" fontId="42" fillId="0" borderId="19" xfId="0" applyNumberFormat="1" applyFont="1" applyBorder="1" applyAlignment="1">
      <alignment horizontal="center" vertical="center" wrapText="1" readingOrder="1"/>
    </xf>
    <xf numFmtId="170" fontId="42" fillId="0" borderId="10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 readingOrder="1"/>
    </xf>
    <xf numFmtId="0" fontId="43" fillId="0" borderId="15" xfId="0" applyFont="1" applyBorder="1" applyAlignment="1">
      <alignment horizontal="center" vertical="top" readingOrder="1"/>
    </xf>
    <xf numFmtId="0" fontId="43" fillId="0" borderId="19" xfId="0" applyFont="1" applyBorder="1" applyAlignment="1">
      <alignment horizontal="center" vertical="top" readingOrder="1"/>
    </xf>
    <xf numFmtId="0" fontId="44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 readingOrder="1"/>
    </xf>
    <xf numFmtId="0" fontId="42" fillId="0" borderId="15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3" fillId="0" borderId="15" xfId="0" applyFont="1" applyBorder="1" applyAlignment="1">
      <alignment vertical="top" wrapText="1"/>
    </xf>
    <xf numFmtId="170" fontId="42" fillId="0" borderId="21" xfId="0" applyNumberFormat="1" applyFont="1" applyBorder="1" applyAlignment="1">
      <alignment horizontal="center" vertical="top" wrapText="1"/>
    </xf>
    <xf numFmtId="170" fontId="42" fillId="0" borderId="24" xfId="0" applyNumberFormat="1" applyFont="1" applyBorder="1" applyAlignment="1">
      <alignment horizontal="center" vertical="top" wrapText="1"/>
    </xf>
    <xf numFmtId="170" fontId="42" fillId="0" borderId="25" xfId="0" applyNumberFormat="1" applyFont="1" applyBorder="1" applyAlignment="1">
      <alignment horizontal="center" vertical="top" wrapText="1"/>
    </xf>
    <xf numFmtId="170" fontId="43" fillId="0" borderId="15" xfId="0" applyNumberFormat="1" applyFont="1" applyBorder="1" applyAlignment="1">
      <alignment horizontal="center" vertical="top" readingOrder="1"/>
    </xf>
    <xf numFmtId="170" fontId="43" fillId="0" borderId="19" xfId="0" applyNumberFormat="1" applyFont="1" applyBorder="1" applyAlignment="1">
      <alignment horizontal="center" vertical="top" readingOrder="1"/>
    </xf>
    <xf numFmtId="170" fontId="42" fillId="0" borderId="26" xfId="0" applyNumberFormat="1" applyFont="1" applyBorder="1" applyAlignment="1">
      <alignment horizontal="center" vertical="top" wrapText="1"/>
    </xf>
    <xf numFmtId="170" fontId="42" fillId="0" borderId="27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 readingOrder="1"/>
    </xf>
    <xf numFmtId="0" fontId="42" fillId="0" borderId="21" xfId="0" applyFont="1" applyBorder="1" applyAlignment="1">
      <alignment horizontal="center" vertical="top" wrapText="1" readingOrder="1"/>
    </xf>
    <xf numFmtId="0" fontId="43" fillId="0" borderId="10" xfId="0" applyFont="1" applyBorder="1" applyAlignment="1">
      <alignment horizontal="center" vertical="top" readingOrder="1"/>
    </xf>
    <xf numFmtId="0" fontId="43" fillId="0" borderId="10" xfId="0" applyFont="1" applyBorder="1" applyAlignment="1">
      <alignment horizontal="center" vertical="top" wrapText="1" readingOrder="1"/>
    </xf>
    <xf numFmtId="0" fontId="43" fillId="0" borderId="15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 readingOrder="1"/>
    </xf>
    <xf numFmtId="0" fontId="42" fillId="0" borderId="21" xfId="0" applyFont="1" applyBorder="1" applyAlignment="1">
      <alignment horizontal="left" vertical="center" wrapText="1" readingOrder="1"/>
    </xf>
    <xf numFmtId="0" fontId="42" fillId="0" borderId="15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 wrapText="1" readingOrder="1"/>
    </xf>
    <xf numFmtId="170" fontId="42" fillId="33" borderId="25" xfId="0" applyNumberFormat="1" applyFont="1" applyFill="1" applyBorder="1" applyAlignment="1">
      <alignment horizontal="center" vertical="center" wrapText="1"/>
    </xf>
    <xf numFmtId="170" fontId="42" fillId="33" borderId="10" xfId="0" applyNumberFormat="1" applyFont="1" applyFill="1" applyBorder="1" applyAlignment="1">
      <alignment horizontal="center" vertical="center" wrapText="1"/>
    </xf>
    <xf numFmtId="170" fontId="42" fillId="33" borderId="26" xfId="0" applyNumberFormat="1" applyFont="1" applyFill="1" applyBorder="1" applyAlignment="1">
      <alignment horizontal="center" vertical="center" wrapText="1"/>
    </xf>
    <xf numFmtId="170" fontId="42" fillId="33" borderId="27" xfId="0" applyNumberFormat="1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3" fillId="0" borderId="10" xfId="0" applyFont="1" applyBorder="1" applyAlignment="1">
      <alignment vertical="top" wrapText="1" readingOrder="1"/>
    </xf>
    <xf numFmtId="0" fontId="0" fillId="0" borderId="10" xfId="0" applyBorder="1" applyAlignment="1">
      <alignment readingOrder="1"/>
    </xf>
    <xf numFmtId="0" fontId="43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wrapText="1"/>
    </xf>
    <xf numFmtId="0" fontId="43" fillId="0" borderId="10" xfId="0" applyFont="1" applyBorder="1" applyAlignment="1">
      <alignment vertical="top" readingOrder="1"/>
    </xf>
    <xf numFmtId="0" fontId="0" fillId="0" borderId="10" xfId="0" applyBorder="1" applyAlignment="1">
      <alignment/>
    </xf>
    <xf numFmtId="0" fontId="0" fillId="0" borderId="19" xfId="0" applyBorder="1" applyAlignment="1">
      <alignment wrapText="1" readingOrder="1"/>
    </xf>
    <xf numFmtId="0" fontId="0" fillId="0" borderId="21" xfId="0" applyBorder="1" applyAlignment="1">
      <alignment wrapText="1" readingOrder="1"/>
    </xf>
    <xf numFmtId="0" fontId="0" fillId="0" borderId="19" xfId="0" applyBorder="1" applyAlignment="1">
      <alignment horizontal="left" wrapText="1" readingOrder="1"/>
    </xf>
    <xf numFmtId="0" fontId="0" fillId="0" borderId="21" xfId="0" applyBorder="1" applyAlignment="1">
      <alignment horizontal="left" wrapText="1" readingOrder="1"/>
    </xf>
    <xf numFmtId="0" fontId="0" fillId="0" borderId="19" xfId="0" applyBorder="1" applyAlignment="1">
      <alignment horizontal="center" vertical="top" readingOrder="1"/>
    </xf>
    <xf numFmtId="0" fontId="0" fillId="0" borderId="21" xfId="0" applyBorder="1" applyAlignment="1">
      <alignment horizontal="center" vertical="top" readingOrder="1"/>
    </xf>
    <xf numFmtId="0" fontId="43" fillId="0" borderId="20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5" fillId="0" borderId="0" xfId="0" applyFont="1" applyBorder="1" applyAlignment="1">
      <alignment horizontal="right" vertical="top" wrapText="1" readingOrder="1"/>
    </xf>
    <xf numFmtId="1" fontId="43" fillId="0" borderId="15" xfId="0" applyNumberFormat="1" applyFont="1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170" fontId="43" fillId="33" borderId="10" xfId="0" applyNumberFormat="1" applyFont="1" applyFill="1" applyBorder="1" applyAlignment="1">
      <alignment horizontal="center" vertical="top" readingOrder="1"/>
    </xf>
    <xf numFmtId="0" fontId="0" fillId="0" borderId="21" xfId="0" applyBorder="1" applyAlignment="1">
      <alignment horizontal="left" vertical="top" wrapText="1"/>
    </xf>
    <xf numFmtId="170" fontId="42" fillId="33" borderId="24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 readingOrder="1"/>
    </xf>
    <xf numFmtId="0" fontId="42" fillId="0" borderId="19" xfId="0" applyFont="1" applyBorder="1" applyAlignment="1">
      <alignment horizontal="left" vertical="top" wrapText="1" readingOrder="1"/>
    </xf>
    <xf numFmtId="0" fontId="0" fillId="0" borderId="21" xfId="0" applyBorder="1" applyAlignment="1">
      <alignment horizontal="left" vertical="top" wrapText="1" readingOrder="1"/>
    </xf>
    <xf numFmtId="0" fontId="43" fillId="0" borderId="31" xfId="0" applyFont="1" applyBorder="1" applyAlignment="1">
      <alignment horizontal="center" vertical="top" wrapText="1" readingOrder="1"/>
    </xf>
    <xf numFmtId="0" fontId="43" fillId="0" borderId="20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center"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E19" sqref="E19:E21"/>
    </sheetView>
  </sheetViews>
  <sheetFormatPr defaultColWidth="19.7109375" defaultRowHeight="18.75" customHeight="1"/>
  <cols>
    <col min="1" max="1" width="3.421875" style="5" customWidth="1"/>
    <col min="2" max="2" width="19.7109375" style="4" customWidth="1"/>
    <col min="3" max="3" width="6.28125" style="18" customWidth="1"/>
    <col min="4" max="4" width="6.00390625" style="2" customWidth="1"/>
    <col min="5" max="6" width="7.7109375" style="2" customWidth="1"/>
    <col min="7" max="9" width="7.8515625" style="2" customWidth="1"/>
    <col min="10" max="10" width="56.7109375" style="1" customWidth="1"/>
    <col min="11" max="11" width="5.57421875" style="1" customWidth="1"/>
    <col min="12" max="14" width="5.421875" style="1" customWidth="1"/>
    <col min="15" max="15" width="18.421875" style="1" customWidth="1"/>
    <col min="16" max="16384" width="19.7109375" style="1" customWidth="1"/>
  </cols>
  <sheetData>
    <row r="1" spans="6:15" ht="48" customHeight="1">
      <c r="F1" s="99" t="s">
        <v>34</v>
      </c>
      <c r="G1" s="99"/>
      <c r="H1" s="99"/>
      <c r="I1" s="99"/>
      <c r="J1" s="99"/>
      <c r="K1" s="99"/>
      <c r="L1" s="99"/>
      <c r="M1" s="99"/>
      <c r="N1" s="99"/>
      <c r="O1" s="99"/>
    </row>
    <row r="2" spans="1:15" ht="39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11.25" customHeight="1">
      <c r="O3" s="15" t="s">
        <v>3</v>
      </c>
    </row>
    <row r="4" spans="1:15" s="14" customFormat="1" ht="39" customHeight="1">
      <c r="A4" s="46" t="s">
        <v>8</v>
      </c>
      <c r="B4" s="62" t="s">
        <v>7</v>
      </c>
      <c r="C4" s="46" t="s">
        <v>4</v>
      </c>
      <c r="D4" s="46" t="s">
        <v>5</v>
      </c>
      <c r="E4" s="75" t="s">
        <v>0</v>
      </c>
      <c r="F4" s="76"/>
      <c r="G4" s="76"/>
      <c r="H4" s="76"/>
      <c r="I4" s="77"/>
      <c r="J4" s="78" t="s">
        <v>9</v>
      </c>
      <c r="K4" s="79"/>
      <c r="L4" s="79"/>
      <c r="M4" s="79"/>
      <c r="N4" s="80"/>
      <c r="O4" s="46" t="s">
        <v>6</v>
      </c>
    </row>
    <row r="5" spans="1:15" ht="15" customHeight="1">
      <c r="A5" s="47"/>
      <c r="B5" s="63"/>
      <c r="C5" s="47"/>
      <c r="D5" s="47"/>
      <c r="E5" s="6" t="s">
        <v>1</v>
      </c>
      <c r="F5" s="6">
        <v>2015</v>
      </c>
      <c r="G5" s="6">
        <v>2016</v>
      </c>
      <c r="H5" s="6">
        <v>2017</v>
      </c>
      <c r="I5" s="6">
        <v>2018</v>
      </c>
      <c r="J5" s="6" t="s">
        <v>2</v>
      </c>
      <c r="K5" s="6">
        <v>2015</v>
      </c>
      <c r="L5" s="6">
        <v>2016</v>
      </c>
      <c r="M5" s="6">
        <v>2017</v>
      </c>
      <c r="N5" s="6">
        <v>2018</v>
      </c>
      <c r="O5" s="47"/>
    </row>
    <row r="6" spans="1:15" ht="10.5" customHeight="1">
      <c r="A6" s="23">
        <v>1</v>
      </c>
      <c r="B6" s="27">
        <v>2</v>
      </c>
      <c r="C6" s="23">
        <v>3</v>
      </c>
      <c r="D6" s="23">
        <v>4</v>
      </c>
      <c r="E6" s="23">
        <v>5</v>
      </c>
      <c r="F6" s="23">
        <v>7</v>
      </c>
      <c r="G6" s="23">
        <v>8</v>
      </c>
      <c r="H6" s="23">
        <v>9</v>
      </c>
      <c r="I6" s="23">
        <v>10</v>
      </c>
      <c r="J6" s="23">
        <v>11</v>
      </c>
      <c r="K6" s="23">
        <v>12</v>
      </c>
      <c r="L6" s="23">
        <v>13</v>
      </c>
      <c r="M6" s="23">
        <v>14</v>
      </c>
      <c r="N6" s="23">
        <v>15</v>
      </c>
      <c r="O6" s="23">
        <v>16</v>
      </c>
    </row>
    <row r="7" spans="1:15" ht="24" customHeight="1">
      <c r="A7" s="25"/>
      <c r="B7" s="50" t="s">
        <v>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customHeight="1">
      <c r="A8" s="16" t="s">
        <v>15</v>
      </c>
      <c r="B8" s="48" t="s">
        <v>25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23.25" customHeight="1">
      <c r="A9" s="87" t="s">
        <v>17</v>
      </c>
      <c r="B9" s="85" t="s">
        <v>27</v>
      </c>
      <c r="C9" s="83" t="s">
        <v>35</v>
      </c>
      <c r="D9" s="37" t="s">
        <v>36</v>
      </c>
      <c r="E9" s="38">
        <f>E10</f>
        <v>58457.2</v>
      </c>
      <c r="F9" s="38">
        <f>F10</f>
        <v>14314.3</v>
      </c>
      <c r="G9" s="38">
        <f>G10</f>
        <v>14714.3</v>
      </c>
      <c r="H9" s="38">
        <f>H10</f>
        <v>14714.3</v>
      </c>
      <c r="I9" s="38">
        <f>I10</f>
        <v>14714.3</v>
      </c>
      <c r="J9" s="37"/>
      <c r="K9" s="37"/>
      <c r="L9" s="37"/>
      <c r="M9" s="37"/>
      <c r="N9" s="37"/>
      <c r="O9" s="37"/>
    </row>
    <row r="10" spans="1:15" ht="36" customHeight="1">
      <c r="A10" s="88"/>
      <c r="B10" s="86"/>
      <c r="C10" s="84"/>
      <c r="D10" s="64" t="s">
        <v>13</v>
      </c>
      <c r="E10" s="102">
        <f>SUM(F10:I10)</f>
        <v>58457.2</v>
      </c>
      <c r="F10" s="102">
        <v>14314.3</v>
      </c>
      <c r="G10" s="102">
        <f>11301.3+3413</f>
        <v>14714.3</v>
      </c>
      <c r="H10" s="102">
        <f>11301.3+3413</f>
        <v>14714.3</v>
      </c>
      <c r="I10" s="102">
        <f>11301.3+3413</f>
        <v>14714.3</v>
      </c>
      <c r="J10" s="7" t="s">
        <v>28</v>
      </c>
      <c r="K10" s="22">
        <v>100</v>
      </c>
      <c r="L10" s="22">
        <v>100</v>
      </c>
      <c r="M10" s="22">
        <v>100</v>
      </c>
      <c r="N10" s="22">
        <v>100</v>
      </c>
      <c r="O10" s="65" t="s">
        <v>21</v>
      </c>
    </row>
    <row r="11" spans="1:15" ht="33.75" customHeight="1">
      <c r="A11" s="88"/>
      <c r="B11" s="86"/>
      <c r="C11" s="84"/>
      <c r="D11" s="64"/>
      <c r="E11" s="102"/>
      <c r="F11" s="102"/>
      <c r="G11" s="102"/>
      <c r="H11" s="102"/>
      <c r="I11" s="102"/>
      <c r="J11" s="7" t="s">
        <v>29</v>
      </c>
      <c r="K11" s="29" t="s">
        <v>30</v>
      </c>
      <c r="L11" s="29" t="s">
        <v>30</v>
      </c>
      <c r="M11" s="29" t="s">
        <v>30</v>
      </c>
      <c r="N11" s="29" t="s">
        <v>30</v>
      </c>
      <c r="O11" s="65"/>
    </row>
    <row r="12" spans="1:15" ht="24" customHeight="1">
      <c r="A12" s="88"/>
      <c r="B12" s="86"/>
      <c r="C12" s="84"/>
      <c r="D12" s="64"/>
      <c r="E12" s="102"/>
      <c r="F12" s="102"/>
      <c r="G12" s="102"/>
      <c r="H12" s="102"/>
      <c r="I12" s="102"/>
      <c r="J12" s="7" t="s">
        <v>31</v>
      </c>
      <c r="K12" s="22">
        <v>100</v>
      </c>
      <c r="L12" s="22">
        <v>100</v>
      </c>
      <c r="M12" s="22">
        <v>100</v>
      </c>
      <c r="N12" s="22">
        <v>100</v>
      </c>
      <c r="O12" s="65"/>
    </row>
    <row r="13" spans="1:15" ht="11.25" customHeight="1">
      <c r="A13" s="97"/>
      <c r="B13" s="81" t="s">
        <v>20</v>
      </c>
      <c r="C13" s="95"/>
      <c r="D13" s="81" t="s">
        <v>36</v>
      </c>
      <c r="E13" s="51">
        <f>SUM(F13:I14)</f>
        <v>58457.2</v>
      </c>
      <c r="F13" s="51">
        <f>SUM(F15:F15)</f>
        <v>14314.3</v>
      </c>
      <c r="G13" s="52">
        <f>SUM(G15:G15)</f>
        <v>14714.3</v>
      </c>
      <c r="H13" s="52">
        <f>SUM(H15:H15)</f>
        <v>14714.3</v>
      </c>
      <c r="I13" s="52">
        <f>SUM(I15:I15)</f>
        <v>14714.3</v>
      </c>
      <c r="J13" s="61"/>
      <c r="K13" s="97"/>
      <c r="L13" s="97"/>
      <c r="M13" s="97"/>
      <c r="N13" s="97"/>
      <c r="O13" s="97"/>
    </row>
    <row r="14" spans="1:15" ht="11.25" customHeight="1">
      <c r="A14" s="97"/>
      <c r="B14" s="81"/>
      <c r="C14" s="95"/>
      <c r="D14" s="82"/>
      <c r="E14" s="40"/>
      <c r="F14" s="40"/>
      <c r="G14" s="57"/>
      <c r="H14" s="57"/>
      <c r="I14" s="57"/>
      <c r="J14" s="61"/>
      <c r="K14" s="97"/>
      <c r="L14" s="97"/>
      <c r="M14" s="97"/>
      <c r="N14" s="97"/>
      <c r="O14" s="97"/>
    </row>
    <row r="15" spans="1:15" ht="11.25" customHeight="1">
      <c r="A15" s="97"/>
      <c r="B15" s="81"/>
      <c r="C15" s="95"/>
      <c r="D15" s="24" t="s">
        <v>13</v>
      </c>
      <c r="E15" s="10">
        <f>SUM(E10)</f>
        <v>58457.2</v>
      </c>
      <c r="F15" s="10">
        <f>SUM(F10)</f>
        <v>14314.3</v>
      </c>
      <c r="G15" s="10">
        <f>SUM(G10)</f>
        <v>14714.3</v>
      </c>
      <c r="H15" s="10">
        <f>SUM(H10)</f>
        <v>14714.3</v>
      </c>
      <c r="I15" s="10">
        <f>SUM(I10)</f>
        <v>14714.3</v>
      </c>
      <c r="J15" s="61"/>
      <c r="K15" s="97"/>
      <c r="L15" s="97"/>
      <c r="M15" s="97"/>
      <c r="N15" s="97"/>
      <c r="O15" s="97"/>
    </row>
    <row r="16" spans="1:15" ht="11.25" customHeight="1">
      <c r="A16" s="98"/>
      <c r="B16" s="82"/>
      <c r="C16" s="96"/>
      <c r="D16" s="24" t="s">
        <v>14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8"/>
      <c r="K16" s="98"/>
      <c r="L16" s="98"/>
      <c r="M16" s="98"/>
      <c r="N16" s="98"/>
      <c r="O16" s="98"/>
    </row>
    <row r="17" spans="1:15" ht="12.75" customHeight="1">
      <c r="A17" s="19" t="s">
        <v>16</v>
      </c>
      <c r="B17" s="67" t="s">
        <v>22</v>
      </c>
      <c r="C17" s="67"/>
      <c r="D17" s="68"/>
      <c r="E17" s="68"/>
      <c r="F17" s="68"/>
      <c r="G17" s="68"/>
      <c r="H17" s="68"/>
      <c r="I17" s="68"/>
      <c r="J17" s="67"/>
      <c r="K17" s="67"/>
      <c r="L17" s="67"/>
      <c r="M17" s="67"/>
      <c r="N17" s="67"/>
      <c r="O17" s="67"/>
    </row>
    <row r="18" spans="1:15" ht="22.5" customHeight="1">
      <c r="A18" s="42" t="s">
        <v>18</v>
      </c>
      <c r="B18" s="45" t="s">
        <v>23</v>
      </c>
      <c r="C18" s="41" t="s">
        <v>35</v>
      </c>
      <c r="D18" s="37" t="s">
        <v>36</v>
      </c>
      <c r="E18" s="39">
        <f>E19</f>
        <v>6957.2</v>
      </c>
      <c r="F18" s="39">
        <f>F19</f>
        <v>1836.8</v>
      </c>
      <c r="G18" s="39">
        <f>G19</f>
        <v>1706.8</v>
      </c>
      <c r="H18" s="39">
        <f>H19</f>
        <v>1706.8</v>
      </c>
      <c r="I18" s="39">
        <f>I19</f>
        <v>1706.8</v>
      </c>
      <c r="J18" s="28"/>
      <c r="K18" s="28"/>
      <c r="L18" s="28"/>
      <c r="M18" s="28"/>
      <c r="N18" s="28"/>
      <c r="O18" s="28"/>
    </row>
    <row r="19" spans="1:15" ht="12.75" customHeight="1">
      <c r="A19" s="93"/>
      <c r="B19" s="91"/>
      <c r="C19" s="89"/>
      <c r="D19" s="42" t="s">
        <v>13</v>
      </c>
      <c r="E19" s="54">
        <f>SUM(F19:I19)</f>
        <v>6957.2</v>
      </c>
      <c r="F19" s="54">
        <v>1836.8</v>
      </c>
      <c r="G19" s="54">
        <f>2006.8-300</f>
        <v>1706.8</v>
      </c>
      <c r="H19" s="54">
        <f>2006.8-300</f>
        <v>1706.8</v>
      </c>
      <c r="I19" s="54">
        <f>2006.8-300</f>
        <v>1706.8</v>
      </c>
      <c r="J19" s="70" t="s">
        <v>32</v>
      </c>
      <c r="K19" s="100">
        <v>100</v>
      </c>
      <c r="L19" s="100">
        <v>100</v>
      </c>
      <c r="M19" s="100">
        <v>100</v>
      </c>
      <c r="N19" s="100">
        <v>100</v>
      </c>
      <c r="O19" s="65" t="s">
        <v>21</v>
      </c>
    </row>
    <row r="20" spans="1:15" ht="11.25" customHeight="1">
      <c r="A20" s="93"/>
      <c r="B20" s="91"/>
      <c r="C20" s="89"/>
      <c r="D20" s="43"/>
      <c r="E20" s="55"/>
      <c r="F20" s="55"/>
      <c r="G20" s="55"/>
      <c r="H20" s="55"/>
      <c r="I20" s="55"/>
      <c r="J20" s="70"/>
      <c r="K20" s="101"/>
      <c r="L20" s="101"/>
      <c r="M20" s="101"/>
      <c r="N20" s="101"/>
      <c r="O20" s="65"/>
    </row>
    <row r="21" spans="1:15" ht="24.75" customHeight="1" thickBot="1">
      <c r="A21" s="94"/>
      <c r="B21" s="92"/>
      <c r="C21" s="90"/>
      <c r="D21" s="43"/>
      <c r="E21" s="55"/>
      <c r="F21" s="55"/>
      <c r="G21" s="55"/>
      <c r="H21" s="55"/>
      <c r="I21" s="55"/>
      <c r="J21" s="13" t="s">
        <v>33</v>
      </c>
      <c r="K21" s="22">
        <v>100</v>
      </c>
      <c r="L21" s="22">
        <v>100</v>
      </c>
      <c r="M21" s="22">
        <v>100</v>
      </c>
      <c r="N21" s="22">
        <v>100</v>
      </c>
      <c r="O21" s="65"/>
    </row>
    <row r="22" spans="1:15" ht="10.5" customHeight="1">
      <c r="A22" s="66"/>
      <c r="B22" s="69" t="s">
        <v>19</v>
      </c>
      <c r="C22" s="105"/>
      <c r="D22" s="8" t="s">
        <v>11</v>
      </c>
      <c r="E22" s="53">
        <f>SUM(F22:I22)</f>
        <v>6957.2</v>
      </c>
      <c r="F22" s="53">
        <f>SUM(F24:F24)</f>
        <v>1836.8</v>
      </c>
      <c r="G22" s="53">
        <f>SUM(G24:G24)</f>
        <v>1706.8</v>
      </c>
      <c r="H22" s="53">
        <f>SUM(H24:H24)</f>
        <v>1706.8</v>
      </c>
      <c r="I22" s="56">
        <f>SUM(I24:I24)</f>
        <v>1706.8</v>
      </c>
      <c r="J22" s="60"/>
      <c r="K22" s="66"/>
      <c r="L22" s="66"/>
      <c r="M22" s="66"/>
      <c r="N22" s="66"/>
      <c r="O22" s="66"/>
    </row>
    <row r="23" spans="1:15" ht="10.5" customHeight="1">
      <c r="A23" s="97"/>
      <c r="B23" s="81"/>
      <c r="C23" s="106"/>
      <c r="D23" s="9" t="s">
        <v>12</v>
      </c>
      <c r="E23" s="40"/>
      <c r="F23" s="40"/>
      <c r="G23" s="40"/>
      <c r="H23" s="40"/>
      <c r="I23" s="57"/>
      <c r="J23" s="61"/>
      <c r="K23" s="97"/>
      <c r="L23" s="97"/>
      <c r="M23" s="97"/>
      <c r="N23" s="97"/>
      <c r="O23" s="97"/>
    </row>
    <row r="24" spans="1:15" ht="15" customHeight="1" thickBot="1">
      <c r="A24" s="97"/>
      <c r="B24" s="81"/>
      <c r="C24" s="106"/>
      <c r="D24" s="11" t="s">
        <v>13</v>
      </c>
      <c r="E24" s="12">
        <f>SUM(E19)</f>
        <v>6957.2</v>
      </c>
      <c r="F24" s="12">
        <f>SUM(F19)</f>
        <v>1836.8</v>
      </c>
      <c r="G24" s="12">
        <f>SUM(G19)</f>
        <v>1706.8</v>
      </c>
      <c r="H24" s="12">
        <f>SUM(H19)</f>
        <v>1706.8</v>
      </c>
      <c r="I24" s="17">
        <f>SUM(I19)</f>
        <v>1706.8</v>
      </c>
      <c r="J24" s="61"/>
      <c r="K24" s="97"/>
      <c r="L24" s="97"/>
      <c r="M24" s="97"/>
      <c r="N24" s="97"/>
      <c r="O24" s="97"/>
    </row>
    <row r="25" spans="1:15" ht="15" customHeight="1" thickBot="1">
      <c r="A25" s="98"/>
      <c r="B25" s="82"/>
      <c r="C25" s="107"/>
      <c r="D25" s="34" t="s">
        <v>14</v>
      </c>
      <c r="E25" s="35">
        <v>0</v>
      </c>
      <c r="F25" s="35">
        <v>0</v>
      </c>
      <c r="G25" s="36">
        <v>0</v>
      </c>
      <c r="H25" s="36">
        <v>0</v>
      </c>
      <c r="I25" s="10">
        <v>0</v>
      </c>
      <c r="J25" s="108"/>
      <c r="K25" s="98"/>
      <c r="L25" s="98"/>
      <c r="M25" s="98"/>
      <c r="N25" s="98"/>
      <c r="O25" s="98"/>
    </row>
    <row r="26" spans="1:15" s="3" customFormat="1" ht="12" customHeight="1">
      <c r="A26" s="58"/>
      <c r="B26" s="109" t="s">
        <v>10</v>
      </c>
      <c r="C26" s="112"/>
      <c r="D26" s="20" t="s">
        <v>11</v>
      </c>
      <c r="E26" s="71">
        <f>SUM(E28:E28)</f>
        <v>65414.399999999994</v>
      </c>
      <c r="F26" s="71">
        <f>SUM(F28:F28)</f>
        <v>16151.099999999999</v>
      </c>
      <c r="G26" s="73">
        <f>SUM(G28:G28)</f>
        <v>16421.1</v>
      </c>
      <c r="H26" s="73">
        <f>SUM(H28:H28)</f>
        <v>16421.1</v>
      </c>
      <c r="I26" s="104">
        <f>SUM(I28:I28)</f>
        <v>16421.1</v>
      </c>
      <c r="J26" s="60"/>
      <c r="K26" s="58"/>
      <c r="L26" s="58"/>
      <c r="M26" s="58"/>
      <c r="N26" s="58"/>
      <c r="O26" s="58"/>
    </row>
    <row r="27" spans="1:15" s="3" customFormat="1" ht="12" customHeight="1">
      <c r="A27" s="59"/>
      <c r="B27" s="110"/>
      <c r="C27" s="113"/>
      <c r="D27" s="21" t="s">
        <v>12</v>
      </c>
      <c r="E27" s="72"/>
      <c r="F27" s="72"/>
      <c r="G27" s="74"/>
      <c r="H27" s="74"/>
      <c r="I27" s="74"/>
      <c r="J27" s="61"/>
      <c r="K27" s="59"/>
      <c r="L27" s="59"/>
      <c r="M27" s="59"/>
      <c r="N27" s="59"/>
      <c r="O27" s="59"/>
    </row>
    <row r="28" spans="1:15" s="3" customFormat="1" ht="12" customHeight="1">
      <c r="A28" s="59"/>
      <c r="B28" s="110"/>
      <c r="C28" s="113"/>
      <c r="D28" s="30" t="s">
        <v>13</v>
      </c>
      <c r="E28" s="31">
        <f>SUM(F28:I28)</f>
        <v>65414.399999999994</v>
      </c>
      <c r="F28" s="31">
        <f>SUM(F15+F24)</f>
        <v>16151.099999999999</v>
      </c>
      <c r="G28" s="32">
        <f>SUM(G15+G24)</f>
        <v>16421.1</v>
      </c>
      <c r="H28" s="32">
        <f>SUM(H15+H24)</f>
        <v>16421.1</v>
      </c>
      <c r="I28" s="32">
        <f>SUM(I15+I24)</f>
        <v>16421.1</v>
      </c>
      <c r="J28" s="61"/>
      <c r="K28" s="59"/>
      <c r="L28" s="59"/>
      <c r="M28" s="59"/>
      <c r="N28" s="59"/>
      <c r="O28" s="59"/>
    </row>
    <row r="29" spans="1:15" s="3" customFormat="1" ht="12" customHeight="1">
      <c r="A29" s="103"/>
      <c r="B29" s="111"/>
      <c r="C29" s="114"/>
      <c r="D29" s="33" t="s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08"/>
      <c r="K29" s="103"/>
      <c r="L29" s="103"/>
      <c r="M29" s="103"/>
      <c r="N29" s="103"/>
      <c r="O29" s="103"/>
    </row>
  </sheetData>
  <sheetProtection/>
  <mergeCells count="80">
    <mergeCell ref="N13:N16"/>
    <mergeCell ref="O13:O16"/>
    <mergeCell ref="N26:N29"/>
    <mergeCell ref="O26:O29"/>
    <mergeCell ref="J22:J25"/>
    <mergeCell ref="K22:K25"/>
    <mergeCell ref="L22:L25"/>
    <mergeCell ref="M22:M25"/>
    <mergeCell ref="N22:N25"/>
    <mergeCell ref="O22:O25"/>
    <mergeCell ref="B22:B25"/>
    <mergeCell ref="A22:A25"/>
    <mergeCell ref="C22:C25"/>
    <mergeCell ref="J26:J29"/>
    <mergeCell ref="K26:K29"/>
    <mergeCell ref="J13:J16"/>
    <mergeCell ref="K13:K16"/>
    <mergeCell ref="A26:A29"/>
    <mergeCell ref="B26:B29"/>
    <mergeCell ref="C26:C29"/>
    <mergeCell ref="L26:L29"/>
    <mergeCell ref="M26:M29"/>
    <mergeCell ref="H26:H27"/>
    <mergeCell ref="I26:I27"/>
    <mergeCell ref="E26:E27"/>
    <mergeCell ref="F26:F27"/>
    <mergeCell ref="G26:G27"/>
    <mergeCell ref="E22:E23"/>
    <mergeCell ref="F22:F23"/>
    <mergeCell ref="G22:G23"/>
    <mergeCell ref="H22:H23"/>
    <mergeCell ref="I22:I23"/>
    <mergeCell ref="H19:H21"/>
    <mergeCell ref="I19:I21"/>
    <mergeCell ref="M19:M20"/>
    <mergeCell ref="B17:O17"/>
    <mergeCell ref="D19:D21"/>
    <mergeCell ref="E19:E21"/>
    <mergeCell ref="F19:F21"/>
    <mergeCell ref="N19:N20"/>
    <mergeCell ref="O19:O21"/>
    <mergeCell ref="J19:J20"/>
    <mergeCell ref="G19:G21"/>
    <mergeCell ref="K19:K20"/>
    <mergeCell ref="H13:H14"/>
    <mergeCell ref="I13:I14"/>
    <mergeCell ref="L13:L16"/>
    <mergeCell ref="M13:M16"/>
    <mergeCell ref="E13:E14"/>
    <mergeCell ref="F13:F14"/>
    <mergeCell ref="G13:G14"/>
    <mergeCell ref="L19:L20"/>
    <mergeCell ref="B7:O7"/>
    <mergeCell ref="B8:O8"/>
    <mergeCell ref="D10:D12"/>
    <mergeCell ref="E10:E12"/>
    <mergeCell ref="F10:F12"/>
    <mergeCell ref="G10:G12"/>
    <mergeCell ref="H10:H12"/>
    <mergeCell ref="I10:I12"/>
    <mergeCell ref="O10:O12"/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D13:D14"/>
    <mergeCell ref="C9:C12"/>
    <mergeCell ref="B9:B12"/>
    <mergeCell ref="A9:A12"/>
    <mergeCell ref="C18:C21"/>
    <mergeCell ref="B18:B21"/>
    <mergeCell ref="A18:A21"/>
    <mergeCell ref="C13:C16"/>
    <mergeCell ref="B13:B16"/>
    <mergeCell ref="A13:A16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2015-06-29T07:33:04Z</dcterms:modified>
  <cp:category/>
  <cp:version/>
  <cp:contentType/>
  <cp:contentStatus/>
</cp:coreProperties>
</file>